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學生人數統計暨報表1041~1121\111-112名單人數及報表\02報表\06招生組(招生組長)\1121\"/>
    </mc:Choice>
  </mc:AlternateContent>
  <xr:revisionPtr revIDLastSave="0" documentId="13_ncr:1_{8DB950B5-9BC1-4BB9-ACD6-83282386B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1在學人數_1121015_研究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2" i="2" l="1"/>
  <c r="AB52" i="2"/>
  <c r="AB34" i="2"/>
  <c r="AA52" i="2"/>
  <c r="AA51" i="2"/>
  <c r="AA47" i="2"/>
  <c r="AA43" i="2"/>
  <c r="AA49" i="2"/>
  <c r="AA41" i="2"/>
  <c r="AA26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7" i="2"/>
  <c r="AA28" i="2"/>
  <c r="AA29" i="2"/>
  <c r="AA30" i="2"/>
  <c r="AA31" i="2"/>
  <c r="AA32" i="2"/>
  <c r="AA33" i="2"/>
  <c r="AA34" i="2" l="1"/>
  <c r="AA42" i="2"/>
  <c r="AA40" i="2"/>
  <c r="AC51" i="2" l="1"/>
  <c r="AD51" i="2"/>
  <c r="AB51" i="2"/>
  <c r="AA36" i="2"/>
  <c r="AA35" i="2"/>
  <c r="AA48" i="2"/>
  <c r="AB43" i="2" l="1"/>
  <c r="AC34" i="2" l="1"/>
  <c r="AD34" i="2"/>
  <c r="AC43" i="2"/>
  <c r="AD43" i="2"/>
  <c r="AC52" i="2" l="1"/>
  <c r="AD52" i="2"/>
  <c r="AA50" i="2"/>
  <c r="AA39" i="2"/>
  <c r="AA38" i="2"/>
  <c r="AA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使用者</author>
  </authors>
  <commentList>
    <comment ref="AA41" authorId="0" shapeId="0" xr:uid="{87DCB89A-C8DA-4BB8-8066-C35C3B0F4134}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細明體"/>
            <family val="3"/>
            <charset val="136"/>
          </rPr>
          <t>使用者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7</t>
        </r>
        <r>
          <rPr>
            <sz val="9"/>
            <color indexed="81"/>
            <rFont val="細明體"/>
            <family val="3"/>
            <charset val="136"/>
          </rPr>
          <t>位柬埔寨境外專班視同境外人數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其中有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位具陸生身分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<sst xmlns="http://schemas.openxmlformats.org/spreadsheetml/2006/main" count="103" uniqueCount="74">
  <si>
    <t>頁次：1/1</t>
  </si>
  <si>
    <t>一年級</t>
  </si>
  <si>
    <t>二年級</t>
  </si>
  <si>
    <t>三年級</t>
  </si>
  <si>
    <t>四年級</t>
  </si>
  <si>
    <t>五年級</t>
  </si>
  <si>
    <t>六年級</t>
  </si>
  <si>
    <t>七年級</t>
  </si>
  <si>
    <t>總    計</t>
  </si>
  <si>
    <t>系 所 組 別</t>
  </si>
  <si>
    <t>男</t>
  </si>
  <si>
    <t>女</t>
  </si>
  <si>
    <t>計</t>
  </si>
  <si>
    <t>英國語文學系 碩士班</t>
  </si>
  <si>
    <t>西班牙語文學系 碩士班</t>
  </si>
  <si>
    <t>日本語文學系 碩士班</t>
  </si>
  <si>
    <t>中國文學系 碩士班</t>
  </si>
  <si>
    <t>社會工作與兒童少年福利學系 碩士班</t>
  </si>
  <si>
    <t>台灣文學系 碩士班</t>
  </si>
  <si>
    <t>法律學系 碩士班</t>
  </si>
  <si>
    <t>生態人文學系 碩士班</t>
  </si>
  <si>
    <t>大眾傳播學系 碩士班</t>
  </si>
  <si>
    <t>教育研究所 碩士班</t>
  </si>
  <si>
    <t>犯罪防治碩士學位學程 碩士班</t>
  </si>
  <si>
    <t>社會企業與文化創意碩士學位學程 碩士班</t>
  </si>
  <si>
    <t>財務工程學系 碩士班</t>
  </si>
  <si>
    <t>應用化學系 碩士班</t>
  </si>
  <si>
    <t>食品營養學系 碩士班</t>
  </si>
  <si>
    <t>食品營養學系 碩士班營養與保健組</t>
  </si>
  <si>
    <t>食品營養學系 碩士班食品與生物技術組</t>
  </si>
  <si>
    <t>化粧品科學系 碩士班</t>
  </si>
  <si>
    <t>企業管理學系 碩士班</t>
  </si>
  <si>
    <t>國際企業學系 碩士班</t>
  </si>
  <si>
    <t>會計學系 碩士班</t>
  </si>
  <si>
    <t>觀光事業學系 碩士班</t>
  </si>
  <si>
    <t>財務金融學系 碩士班</t>
  </si>
  <si>
    <t>創新與創業管理碩士學位學程 碩士班</t>
  </si>
  <si>
    <t>資訊管理學系 碩士班</t>
  </si>
  <si>
    <t>資訊工程學系 碩士班</t>
  </si>
  <si>
    <t>資訊傳播工程學系 碩士班</t>
  </si>
  <si>
    <t>碩士班小計</t>
  </si>
  <si>
    <t>中國文學系 碩士班在職專班</t>
  </si>
  <si>
    <t>社會工作與兒童少年福利學系 碩士班在職專班</t>
  </si>
  <si>
    <t>法律學系 碩士班在職專班</t>
  </si>
  <si>
    <t>教育研究所 碩士班在職專班</t>
  </si>
  <si>
    <t>化粧品科學系 碩士班在職專班</t>
  </si>
  <si>
    <t>觀光事業學系 碩士班在職專班</t>
  </si>
  <si>
    <t>管碩專班 碩士班管理碩士在職專班</t>
  </si>
  <si>
    <t>資訊學院 碩士班資訊應用與科技管理碩士在職專班</t>
  </si>
  <si>
    <t>碩士在職專班小計</t>
  </si>
  <si>
    <t>寰宇管理碩士學位學程</t>
  </si>
  <si>
    <t>應用化學系 博士班</t>
  </si>
  <si>
    <t>食品營養學系 博士班</t>
  </si>
  <si>
    <t>化粧品科學系 博士班</t>
  </si>
  <si>
    <t>博士班小計</t>
  </si>
  <si>
    <t>總 計</t>
  </si>
  <si>
    <t>班級數</t>
    <phoneticPr fontId="19" type="noConversion"/>
  </si>
  <si>
    <t>一~二年級</t>
    <phoneticPr fontId="19" type="noConversion"/>
  </si>
  <si>
    <t>合計</t>
    <phoneticPr fontId="19" type="noConversion"/>
  </si>
  <si>
    <t>全學年均於國外之學生</t>
  </si>
  <si>
    <t>一~二年級</t>
    <phoneticPr fontId="19" type="noConversion"/>
  </si>
  <si>
    <t>一~二年級</t>
    <phoneticPr fontId="19" type="noConversion"/>
  </si>
  <si>
    <t>一~三年級</t>
    <phoneticPr fontId="19" type="noConversion"/>
  </si>
  <si>
    <r>
      <t xml:space="preserve">境外學生數
</t>
    </r>
    <r>
      <rPr>
        <b/>
        <sz val="12"/>
        <color rgb="FFFF0000"/>
        <rFont val="新細明體"/>
        <family val="1"/>
        <charset val="136"/>
        <scheme val="minor"/>
      </rPr>
      <t>(依身份別判定)</t>
    </r>
    <phoneticPr fontId="19" type="noConversion"/>
  </si>
  <si>
    <t>總量延畢生</t>
    <phoneticPr fontId="19" type="noConversion"/>
  </si>
  <si>
    <t>原住民族文化碩士學位學程 碩士班</t>
    <phoneticPr fontId="19" type="noConversion"/>
  </si>
  <si>
    <t>原住民族健康與社會福利博士學位學程 博士班</t>
  </si>
  <si>
    <t>僑生、外籍生及陸生為境外生</t>
    <phoneticPr fontId="19" type="noConversion"/>
  </si>
  <si>
    <t>全學年均於校外實習之學生
(交全額註冊費)</t>
  </si>
  <si>
    <t>全學年均於校外實習之學生
(交全額註冊費)</t>
    <phoneticPr fontId="19" type="noConversion"/>
  </si>
  <si>
    <t>靜宜大學112學年度 第1學期  研究生人數統計表</t>
    <phoneticPr fontId="19" type="noConversion"/>
  </si>
  <si>
    <t>基準日期: 112年10月15日</t>
    <phoneticPr fontId="19" type="noConversion"/>
  </si>
  <si>
    <t>計算基準:112年10月15日學籍狀態在學者</t>
    <phoneticPr fontId="19" type="noConversion"/>
  </si>
  <si>
    <t>7位柬埔寨境外專班視同境外人數(其中有2位具陸生身分)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</si>
</sst>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2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" fontId="25" fillId="0" borderId="13" xfId="0" applyNumberFormat="1" applyFont="1" applyBorder="1" applyAlignment="1">
      <alignment horizontal="center" vertical="center" shrinkToFit="1"/>
    </xf>
    <xf numFmtId="1" fontId="25" fillId="0" borderId="14" xfId="0" applyNumberFormat="1" applyFont="1" applyBorder="1" applyAlignment="1">
      <alignment horizontal="center" vertical="center" shrinkToFit="1"/>
    </xf>
    <xf numFmtId="1" fontId="0" fillId="0" borderId="0" xfId="0" applyNumberFormat="1" applyBorder="1" applyAlignment="1">
      <alignment horizontal="center" vertical="center"/>
    </xf>
    <xf numFmtId="1" fontId="26" fillId="34" borderId="13" xfId="0" applyNumberFormat="1" applyFont="1" applyFill="1" applyBorder="1" applyAlignment="1">
      <alignment horizontal="center" vertical="center" shrinkToFit="1"/>
    </xf>
    <xf numFmtId="1" fontId="26" fillId="34" borderId="14" xfId="0" applyNumberFormat="1" applyFont="1" applyFill="1" applyBorder="1" applyAlignment="1">
      <alignment horizontal="center" vertical="center" shrinkToFit="1"/>
    </xf>
    <xf numFmtId="1" fontId="27" fillId="33" borderId="13" xfId="0" applyNumberFormat="1" applyFont="1" applyFill="1" applyBorder="1" applyAlignment="1">
      <alignment horizontal="center" vertical="center" shrinkToFit="1"/>
    </xf>
    <xf numFmtId="1" fontId="27" fillId="33" borderId="14" xfId="0" applyNumberFormat="1" applyFont="1" applyFill="1" applyBorder="1" applyAlignment="1">
      <alignment horizontal="center" vertical="center" shrinkToFit="1"/>
    </xf>
    <xf numFmtId="1" fontId="0" fillId="34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topLeftCell="B1" zoomScale="80" zoomScaleNormal="80" workbookViewId="0">
      <pane ySplit="4" topLeftCell="A5" activePane="bottomLeft" state="frozen"/>
      <selection pane="bottomLeft" activeCell="AG46" sqref="AG46"/>
    </sheetView>
  </sheetViews>
  <sheetFormatPr defaultColWidth="8.375" defaultRowHeight="16.5" x14ac:dyDescent="0.25"/>
  <cols>
    <col min="1" max="1" width="36.625" style="1" customWidth="1"/>
    <col min="2" max="2" width="4.875" style="1" customWidth="1"/>
    <col min="3" max="26" width="3.875" style="1" customWidth="1"/>
    <col min="27" max="31" width="16.25" style="16" customWidth="1"/>
    <col min="32" max="32" width="16" style="1" customWidth="1"/>
    <col min="33" max="16384" width="8.375" style="1"/>
  </cols>
  <sheetData>
    <row r="1" spans="1:31" customFormat="1" ht="19.5" x14ac:dyDescent="0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5"/>
      <c r="AB1" s="15"/>
      <c r="AC1" s="15"/>
      <c r="AD1" s="15"/>
      <c r="AE1" s="15"/>
    </row>
    <row r="2" spans="1:31" customFormat="1" x14ac:dyDescent="0.25">
      <c r="A2" s="4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3" t="s">
        <v>0</v>
      </c>
      <c r="W2" s="33"/>
      <c r="X2" s="33"/>
      <c r="Y2" s="33"/>
      <c r="Z2" s="33"/>
      <c r="AA2" s="15"/>
      <c r="AB2" s="15"/>
      <c r="AC2" s="15"/>
      <c r="AD2" s="15"/>
      <c r="AE2" s="15"/>
    </row>
    <row r="3" spans="1:31" customFormat="1" x14ac:dyDescent="0.25">
      <c r="A3" s="34" t="s">
        <v>9</v>
      </c>
      <c r="B3" s="35" t="s">
        <v>56</v>
      </c>
      <c r="C3" s="34" t="s">
        <v>1</v>
      </c>
      <c r="D3" s="34"/>
      <c r="E3" s="34"/>
      <c r="F3" s="34" t="s">
        <v>2</v>
      </c>
      <c r="G3" s="34"/>
      <c r="H3" s="34"/>
      <c r="I3" s="34" t="s">
        <v>3</v>
      </c>
      <c r="J3" s="34"/>
      <c r="K3" s="34"/>
      <c r="L3" s="34" t="s">
        <v>4</v>
      </c>
      <c r="M3" s="34"/>
      <c r="N3" s="34"/>
      <c r="O3" s="34" t="s">
        <v>5</v>
      </c>
      <c r="P3" s="34"/>
      <c r="Q3" s="34"/>
      <c r="R3" s="34" t="s">
        <v>6</v>
      </c>
      <c r="S3" s="34"/>
      <c r="T3" s="34"/>
      <c r="U3" s="34" t="s">
        <v>7</v>
      </c>
      <c r="V3" s="34"/>
      <c r="W3" s="34"/>
      <c r="X3" s="34" t="s">
        <v>8</v>
      </c>
      <c r="Y3" s="34"/>
      <c r="Z3" s="34"/>
      <c r="AA3" s="13" t="s">
        <v>57</v>
      </c>
      <c r="AB3" s="30" t="s">
        <v>64</v>
      </c>
      <c r="AC3" s="13" t="s">
        <v>60</v>
      </c>
      <c r="AD3" s="13" t="s">
        <v>57</v>
      </c>
      <c r="AE3" s="13" t="s">
        <v>61</v>
      </c>
    </row>
    <row r="4" spans="1:31" customFormat="1" ht="63.75" customHeight="1" x14ac:dyDescent="0.25">
      <c r="A4" s="34"/>
      <c r="B4" s="35"/>
      <c r="C4" s="6" t="s">
        <v>10</v>
      </c>
      <c r="D4" s="6" t="s">
        <v>11</v>
      </c>
      <c r="E4" s="6" t="s">
        <v>12</v>
      </c>
      <c r="F4" s="6" t="s">
        <v>10</v>
      </c>
      <c r="G4" s="6" t="s">
        <v>11</v>
      </c>
      <c r="H4" s="6" t="s">
        <v>12</v>
      </c>
      <c r="I4" s="6" t="s">
        <v>10</v>
      </c>
      <c r="J4" s="6" t="s">
        <v>11</v>
      </c>
      <c r="K4" s="6" t="s">
        <v>12</v>
      </c>
      <c r="L4" s="6" t="s">
        <v>10</v>
      </c>
      <c r="M4" s="6" t="s">
        <v>11</v>
      </c>
      <c r="N4" s="6" t="s">
        <v>12</v>
      </c>
      <c r="O4" s="6" t="s">
        <v>10</v>
      </c>
      <c r="P4" s="6" t="s">
        <v>11</v>
      </c>
      <c r="Q4" s="6" t="s">
        <v>12</v>
      </c>
      <c r="R4" s="6" t="s">
        <v>10</v>
      </c>
      <c r="S4" s="6" t="s">
        <v>11</v>
      </c>
      <c r="T4" s="6" t="s">
        <v>12</v>
      </c>
      <c r="U4" s="6" t="s">
        <v>10</v>
      </c>
      <c r="V4" s="6" t="s">
        <v>11</v>
      </c>
      <c r="W4" s="6" t="s">
        <v>12</v>
      </c>
      <c r="X4" s="6" t="s">
        <v>10</v>
      </c>
      <c r="Y4" s="6" t="s">
        <v>11</v>
      </c>
      <c r="Z4" s="6" t="s">
        <v>12</v>
      </c>
      <c r="AA4" s="12" t="s">
        <v>58</v>
      </c>
      <c r="AB4" s="31"/>
      <c r="AC4" s="13" t="s">
        <v>59</v>
      </c>
      <c r="AD4" s="14" t="s">
        <v>69</v>
      </c>
      <c r="AE4" s="13" t="s">
        <v>63</v>
      </c>
    </row>
    <row r="5" spans="1:31" x14ac:dyDescent="0.25">
      <c r="A5" s="2" t="s">
        <v>13</v>
      </c>
      <c r="B5" s="20">
        <v>4</v>
      </c>
      <c r="C5" s="20">
        <v>3</v>
      </c>
      <c r="D5" s="20">
        <v>5</v>
      </c>
      <c r="E5" s="20">
        <v>8</v>
      </c>
      <c r="F5" s="20">
        <v>2</v>
      </c>
      <c r="G5" s="20">
        <v>5</v>
      </c>
      <c r="H5" s="20">
        <v>7</v>
      </c>
      <c r="I5" s="20">
        <v>1</v>
      </c>
      <c r="J5" s="20">
        <v>7</v>
      </c>
      <c r="K5" s="20">
        <v>8</v>
      </c>
      <c r="L5" s="20">
        <v>1</v>
      </c>
      <c r="M5" s="20">
        <v>1</v>
      </c>
      <c r="N5" s="20">
        <v>2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1">
        <v>0</v>
      </c>
      <c r="W5" s="20">
        <v>0</v>
      </c>
      <c r="X5" s="20">
        <v>7</v>
      </c>
      <c r="Y5" s="20">
        <v>18</v>
      </c>
      <c r="Z5" s="20">
        <v>25</v>
      </c>
      <c r="AA5" s="16">
        <f>SUM(E5,H5)</f>
        <v>15</v>
      </c>
      <c r="AB5" s="16">
        <v>2</v>
      </c>
      <c r="AE5" s="16">
        <v>2</v>
      </c>
    </row>
    <row r="6" spans="1:31" x14ac:dyDescent="0.25">
      <c r="A6" s="2" t="s">
        <v>14</v>
      </c>
      <c r="B6" s="20">
        <v>4</v>
      </c>
      <c r="C6" s="20">
        <v>0</v>
      </c>
      <c r="D6" s="20">
        <v>6</v>
      </c>
      <c r="E6" s="20">
        <v>6</v>
      </c>
      <c r="F6" s="20">
        <v>3</v>
      </c>
      <c r="G6" s="20">
        <v>8</v>
      </c>
      <c r="H6" s="20">
        <v>11</v>
      </c>
      <c r="I6" s="20">
        <v>1</v>
      </c>
      <c r="J6" s="20">
        <v>7</v>
      </c>
      <c r="K6" s="20">
        <v>8</v>
      </c>
      <c r="L6" s="20">
        <v>1</v>
      </c>
      <c r="M6" s="20">
        <v>3</v>
      </c>
      <c r="N6" s="20">
        <v>4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1">
        <v>0</v>
      </c>
      <c r="W6" s="20">
        <v>0</v>
      </c>
      <c r="X6" s="20">
        <v>5</v>
      </c>
      <c r="Y6" s="20">
        <v>24</v>
      </c>
      <c r="Z6" s="20">
        <v>29</v>
      </c>
      <c r="AA6" s="16">
        <f t="shared" ref="AA6:AA32" si="0">SUM(E6,H6)</f>
        <v>17</v>
      </c>
      <c r="AC6" s="16">
        <v>1</v>
      </c>
      <c r="AE6" s="16">
        <v>1</v>
      </c>
    </row>
    <row r="7" spans="1:31" ht="28.5" customHeight="1" x14ac:dyDescent="0.25">
      <c r="A7" s="2" t="s">
        <v>15</v>
      </c>
      <c r="B7" s="20">
        <v>4</v>
      </c>
      <c r="C7" s="20">
        <v>0</v>
      </c>
      <c r="D7" s="20">
        <v>2</v>
      </c>
      <c r="E7" s="20">
        <v>2</v>
      </c>
      <c r="F7" s="20">
        <v>3</v>
      </c>
      <c r="G7" s="20">
        <v>2</v>
      </c>
      <c r="H7" s="20">
        <v>5</v>
      </c>
      <c r="I7" s="20">
        <v>2</v>
      </c>
      <c r="J7" s="20">
        <v>2</v>
      </c>
      <c r="K7" s="20">
        <v>4</v>
      </c>
      <c r="L7" s="20">
        <v>0</v>
      </c>
      <c r="M7" s="20">
        <v>2</v>
      </c>
      <c r="N7" s="20">
        <v>2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>
        <v>0</v>
      </c>
      <c r="W7" s="20">
        <v>0</v>
      </c>
      <c r="X7" s="20">
        <v>5</v>
      </c>
      <c r="Y7" s="20">
        <v>8</v>
      </c>
      <c r="Z7" s="20">
        <v>13</v>
      </c>
      <c r="AA7" s="16">
        <f t="shared" si="0"/>
        <v>7</v>
      </c>
      <c r="AB7" s="16">
        <v>1</v>
      </c>
      <c r="AC7" s="16">
        <v>1</v>
      </c>
      <c r="AE7" s="16">
        <v>0</v>
      </c>
    </row>
    <row r="8" spans="1:31" x14ac:dyDescent="0.25">
      <c r="A8" s="2" t="s">
        <v>16</v>
      </c>
      <c r="B8" s="20">
        <v>4</v>
      </c>
      <c r="C8" s="20">
        <v>1</v>
      </c>
      <c r="D8" s="20">
        <v>2</v>
      </c>
      <c r="E8" s="20">
        <v>3</v>
      </c>
      <c r="F8" s="20">
        <v>2</v>
      </c>
      <c r="G8" s="20">
        <v>3</v>
      </c>
      <c r="H8" s="20">
        <v>5</v>
      </c>
      <c r="I8" s="20">
        <v>0</v>
      </c>
      <c r="J8" s="20">
        <v>5</v>
      </c>
      <c r="K8" s="20">
        <v>5</v>
      </c>
      <c r="L8" s="20">
        <v>1</v>
      </c>
      <c r="M8" s="20">
        <v>3</v>
      </c>
      <c r="N8" s="20">
        <v>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>
        <v>0</v>
      </c>
      <c r="W8" s="20">
        <v>0</v>
      </c>
      <c r="X8" s="20">
        <v>4</v>
      </c>
      <c r="Y8" s="20">
        <v>13</v>
      </c>
      <c r="Z8" s="20">
        <v>17</v>
      </c>
      <c r="AA8" s="16">
        <f t="shared" si="0"/>
        <v>8</v>
      </c>
      <c r="AB8" s="16">
        <v>3</v>
      </c>
      <c r="AE8" s="16">
        <v>1</v>
      </c>
    </row>
    <row r="9" spans="1:31" x14ac:dyDescent="0.25">
      <c r="A9" s="2" t="s">
        <v>17</v>
      </c>
      <c r="B9" s="20">
        <v>4</v>
      </c>
      <c r="C9" s="20">
        <v>2</v>
      </c>
      <c r="D9" s="20">
        <v>10</v>
      </c>
      <c r="E9" s="20">
        <v>12</v>
      </c>
      <c r="F9" s="20">
        <v>3</v>
      </c>
      <c r="G9" s="20">
        <v>7</v>
      </c>
      <c r="H9" s="20">
        <v>10</v>
      </c>
      <c r="I9" s="20">
        <v>2</v>
      </c>
      <c r="J9" s="20">
        <v>8</v>
      </c>
      <c r="K9" s="20">
        <v>10</v>
      </c>
      <c r="L9" s="20">
        <v>2</v>
      </c>
      <c r="M9" s="20">
        <v>5</v>
      </c>
      <c r="N9" s="20">
        <v>7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>
        <v>0</v>
      </c>
      <c r="W9" s="20">
        <v>0</v>
      </c>
      <c r="X9" s="20">
        <v>9</v>
      </c>
      <c r="Y9" s="20">
        <v>30</v>
      </c>
      <c r="Z9" s="20">
        <v>39</v>
      </c>
      <c r="AA9" s="16">
        <f t="shared" si="0"/>
        <v>22</v>
      </c>
      <c r="AE9" s="16">
        <v>1</v>
      </c>
    </row>
    <row r="10" spans="1:31" ht="28.5" customHeight="1" x14ac:dyDescent="0.25">
      <c r="A10" s="2" t="s">
        <v>18</v>
      </c>
      <c r="B10" s="20">
        <v>4</v>
      </c>
      <c r="C10" s="20">
        <v>2</v>
      </c>
      <c r="D10" s="20">
        <v>2</v>
      </c>
      <c r="E10" s="20">
        <v>4</v>
      </c>
      <c r="F10" s="20">
        <v>1</v>
      </c>
      <c r="G10" s="20">
        <v>4</v>
      </c>
      <c r="H10" s="20">
        <v>5</v>
      </c>
      <c r="I10" s="20">
        <v>0</v>
      </c>
      <c r="J10" s="20">
        <v>5</v>
      </c>
      <c r="K10" s="20">
        <v>5</v>
      </c>
      <c r="L10" s="20">
        <v>1</v>
      </c>
      <c r="M10" s="20">
        <v>2</v>
      </c>
      <c r="N10" s="20">
        <v>3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v>0</v>
      </c>
      <c r="W10" s="20">
        <v>0</v>
      </c>
      <c r="X10" s="20">
        <v>4</v>
      </c>
      <c r="Y10" s="20">
        <v>13</v>
      </c>
      <c r="Z10" s="20">
        <v>17</v>
      </c>
      <c r="AA10" s="16">
        <f t="shared" si="0"/>
        <v>9</v>
      </c>
      <c r="AE10" s="16">
        <v>0</v>
      </c>
    </row>
    <row r="11" spans="1:31" x14ac:dyDescent="0.25">
      <c r="A11" s="2" t="s">
        <v>19</v>
      </c>
      <c r="B11" s="20">
        <v>4</v>
      </c>
      <c r="C11" s="20">
        <v>6</v>
      </c>
      <c r="D11" s="20">
        <v>2</v>
      </c>
      <c r="E11" s="20">
        <v>8</v>
      </c>
      <c r="F11" s="20">
        <v>4</v>
      </c>
      <c r="G11" s="20">
        <v>5</v>
      </c>
      <c r="H11" s="20">
        <v>9</v>
      </c>
      <c r="I11" s="20">
        <v>4</v>
      </c>
      <c r="J11" s="20">
        <v>3</v>
      </c>
      <c r="K11" s="20">
        <v>7</v>
      </c>
      <c r="L11" s="20">
        <v>4</v>
      </c>
      <c r="M11" s="20">
        <v>4</v>
      </c>
      <c r="N11" s="20">
        <v>8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v>0</v>
      </c>
      <c r="W11" s="20">
        <v>0</v>
      </c>
      <c r="X11" s="20">
        <v>18</v>
      </c>
      <c r="Y11" s="20">
        <v>14</v>
      </c>
      <c r="Z11" s="20">
        <v>32</v>
      </c>
      <c r="AA11" s="16">
        <f t="shared" si="0"/>
        <v>17</v>
      </c>
      <c r="AB11" s="16">
        <v>1</v>
      </c>
      <c r="AE11" s="16">
        <v>0</v>
      </c>
    </row>
    <row r="12" spans="1:31" x14ac:dyDescent="0.25">
      <c r="A12" s="2" t="s">
        <v>20</v>
      </c>
      <c r="B12" s="20">
        <v>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1">
        <v>0</v>
      </c>
      <c r="W12" s="20">
        <v>0</v>
      </c>
      <c r="X12" s="20">
        <v>0</v>
      </c>
      <c r="Y12" s="20">
        <v>1</v>
      </c>
      <c r="Z12" s="20">
        <v>1</v>
      </c>
      <c r="AA12" s="16">
        <f t="shared" si="0"/>
        <v>0</v>
      </c>
      <c r="AE12" s="16">
        <v>0</v>
      </c>
    </row>
    <row r="13" spans="1:31" x14ac:dyDescent="0.25">
      <c r="A13" s="2" t="s">
        <v>21</v>
      </c>
      <c r="B13" s="20">
        <v>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1">
        <v>0</v>
      </c>
      <c r="W13" s="20">
        <v>0</v>
      </c>
      <c r="X13" s="20">
        <v>0</v>
      </c>
      <c r="Y13" s="20">
        <v>0</v>
      </c>
      <c r="Z13" s="20">
        <v>0</v>
      </c>
      <c r="AA13" s="16">
        <f t="shared" si="0"/>
        <v>0</v>
      </c>
      <c r="AE13" s="16">
        <v>0</v>
      </c>
    </row>
    <row r="14" spans="1:31" x14ac:dyDescent="0.25">
      <c r="A14" s="2" t="s">
        <v>22</v>
      </c>
      <c r="B14" s="20">
        <v>4</v>
      </c>
      <c r="C14" s="20">
        <v>1</v>
      </c>
      <c r="D14" s="20">
        <v>11</v>
      </c>
      <c r="E14" s="20">
        <v>12</v>
      </c>
      <c r="F14" s="20">
        <v>0</v>
      </c>
      <c r="G14" s="20">
        <v>12</v>
      </c>
      <c r="H14" s="20">
        <v>12</v>
      </c>
      <c r="I14" s="20">
        <v>1</v>
      </c>
      <c r="J14" s="20">
        <v>8</v>
      </c>
      <c r="K14" s="20">
        <v>9</v>
      </c>
      <c r="L14" s="20">
        <v>0</v>
      </c>
      <c r="M14" s="20">
        <v>2</v>
      </c>
      <c r="N14" s="20">
        <v>2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1">
        <v>0</v>
      </c>
      <c r="W14" s="20">
        <v>0</v>
      </c>
      <c r="X14" s="20">
        <v>2</v>
      </c>
      <c r="Y14" s="20">
        <v>33</v>
      </c>
      <c r="Z14" s="20">
        <v>35</v>
      </c>
      <c r="AA14" s="16">
        <f t="shared" si="0"/>
        <v>24</v>
      </c>
      <c r="AB14" s="16">
        <v>2</v>
      </c>
      <c r="AE14" s="16">
        <v>2</v>
      </c>
    </row>
    <row r="15" spans="1:31" x14ac:dyDescent="0.25">
      <c r="A15" s="2" t="s">
        <v>23</v>
      </c>
      <c r="B15" s="20">
        <v>4</v>
      </c>
      <c r="C15" s="20">
        <v>4</v>
      </c>
      <c r="D15" s="20">
        <v>12</v>
      </c>
      <c r="E15" s="20">
        <v>16</v>
      </c>
      <c r="F15" s="20">
        <v>5</v>
      </c>
      <c r="G15" s="20">
        <v>6</v>
      </c>
      <c r="H15" s="20">
        <v>11</v>
      </c>
      <c r="I15" s="20">
        <v>3</v>
      </c>
      <c r="J15" s="20">
        <v>4</v>
      </c>
      <c r="K15" s="20">
        <v>7</v>
      </c>
      <c r="L15" s="20">
        <v>0</v>
      </c>
      <c r="M15" s="20">
        <v>2</v>
      </c>
      <c r="N15" s="20">
        <v>2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1">
        <v>0</v>
      </c>
      <c r="W15" s="20">
        <v>0</v>
      </c>
      <c r="X15" s="20">
        <v>12</v>
      </c>
      <c r="Y15" s="20">
        <v>24</v>
      </c>
      <c r="Z15" s="20">
        <v>36</v>
      </c>
      <c r="AA15" s="16">
        <f t="shared" si="0"/>
        <v>27</v>
      </c>
      <c r="AE15" s="16">
        <v>0</v>
      </c>
    </row>
    <row r="16" spans="1:31" x14ac:dyDescent="0.25">
      <c r="A16" s="2" t="s">
        <v>24</v>
      </c>
      <c r="B16" s="20">
        <v>4</v>
      </c>
      <c r="C16" s="20">
        <v>5</v>
      </c>
      <c r="D16" s="20">
        <v>17</v>
      </c>
      <c r="E16" s="20">
        <v>22</v>
      </c>
      <c r="F16" s="20">
        <v>3</v>
      </c>
      <c r="G16" s="20">
        <v>13</v>
      </c>
      <c r="H16" s="20">
        <v>16</v>
      </c>
      <c r="I16" s="20">
        <v>4</v>
      </c>
      <c r="J16" s="20">
        <v>9</v>
      </c>
      <c r="K16" s="20">
        <v>13</v>
      </c>
      <c r="L16" s="20">
        <v>6</v>
      </c>
      <c r="M16" s="20">
        <v>6</v>
      </c>
      <c r="N16" s="20">
        <v>12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1">
        <v>0</v>
      </c>
      <c r="W16" s="20">
        <v>0</v>
      </c>
      <c r="X16" s="20">
        <v>18</v>
      </c>
      <c r="Y16" s="20">
        <v>45</v>
      </c>
      <c r="Z16" s="20">
        <v>63</v>
      </c>
      <c r="AA16" s="16">
        <f t="shared" ref="AA16" si="1">SUM(E16,H16)</f>
        <v>38</v>
      </c>
      <c r="AB16" s="16">
        <v>1</v>
      </c>
      <c r="AE16" s="16">
        <v>0</v>
      </c>
    </row>
    <row r="17" spans="1:31" x14ac:dyDescent="0.25">
      <c r="A17" s="2" t="s">
        <v>65</v>
      </c>
      <c r="B17" s="20">
        <v>4</v>
      </c>
      <c r="C17" s="20">
        <v>2</v>
      </c>
      <c r="D17" s="20">
        <v>4</v>
      </c>
      <c r="E17" s="20">
        <v>6</v>
      </c>
      <c r="F17" s="20">
        <v>1</v>
      </c>
      <c r="G17" s="20">
        <v>2</v>
      </c>
      <c r="H17" s="20">
        <v>3</v>
      </c>
      <c r="I17" s="20">
        <v>1</v>
      </c>
      <c r="J17" s="20">
        <v>0</v>
      </c>
      <c r="K17" s="20">
        <v>1</v>
      </c>
      <c r="L17" s="20">
        <v>2</v>
      </c>
      <c r="M17" s="20">
        <v>4</v>
      </c>
      <c r="N17" s="20">
        <v>6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1">
        <v>0</v>
      </c>
      <c r="W17" s="20">
        <v>0</v>
      </c>
      <c r="X17" s="20">
        <v>6</v>
      </c>
      <c r="Y17" s="20">
        <v>10</v>
      </c>
      <c r="Z17" s="20">
        <v>16</v>
      </c>
      <c r="AA17" s="16">
        <f t="shared" si="0"/>
        <v>9</v>
      </c>
      <c r="AE17" s="16">
        <v>0</v>
      </c>
    </row>
    <row r="18" spans="1:31" x14ac:dyDescent="0.25">
      <c r="A18" s="2" t="s">
        <v>25</v>
      </c>
      <c r="B18" s="20">
        <v>4</v>
      </c>
      <c r="C18" s="20">
        <v>3</v>
      </c>
      <c r="D18" s="20">
        <v>5</v>
      </c>
      <c r="E18" s="20">
        <v>8</v>
      </c>
      <c r="F18" s="20">
        <v>4</v>
      </c>
      <c r="G18" s="20">
        <v>2</v>
      </c>
      <c r="H18" s="20">
        <v>6</v>
      </c>
      <c r="I18" s="20">
        <v>0</v>
      </c>
      <c r="J18" s="20">
        <v>1</v>
      </c>
      <c r="K18" s="20">
        <v>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1">
        <v>0</v>
      </c>
      <c r="W18" s="20">
        <v>0</v>
      </c>
      <c r="X18" s="20">
        <v>7</v>
      </c>
      <c r="Y18" s="20">
        <v>8</v>
      </c>
      <c r="Z18" s="20">
        <v>15</v>
      </c>
      <c r="AA18" s="16">
        <f t="shared" si="0"/>
        <v>14</v>
      </c>
      <c r="AE18" s="16">
        <v>0</v>
      </c>
    </row>
    <row r="19" spans="1:31" x14ac:dyDescent="0.25">
      <c r="A19" s="2" t="s">
        <v>26</v>
      </c>
      <c r="B19" s="20">
        <v>4</v>
      </c>
      <c r="C19" s="20">
        <v>6</v>
      </c>
      <c r="D19" s="20">
        <v>1</v>
      </c>
      <c r="E19" s="20">
        <v>7</v>
      </c>
      <c r="F19" s="20">
        <v>7</v>
      </c>
      <c r="G19" s="20">
        <v>2</v>
      </c>
      <c r="H19" s="20">
        <v>9</v>
      </c>
      <c r="I19" s="20">
        <v>2</v>
      </c>
      <c r="J19" s="20">
        <v>0</v>
      </c>
      <c r="K19" s="20">
        <v>2</v>
      </c>
      <c r="L19" s="20">
        <v>1</v>
      </c>
      <c r="M19" s="20">
        <v>1</v>
      </c>
      <c r="N19" s="20">
        <v>2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1">
        <v>0</v>
      </c>
      <c r="W19" s="20">
        <v>0</v>
      </c>
      <c r="X19" s="20">
        <v>16</v>
      </c>
      <c r="Y19" s="20">
        <v>4</v>
      </c>
      <c r="Z19" s="20">
        <v>20</v>
      </c>
      <c r="AA19" s="16">
        <f t="shared" si="0"/>
        <v>16</v>
      </c>
      <c r="AE19" s="16">
        <v>0</v>
      </c>
    </row>
    <row r="20" spans="1:31" x14ac:dyDescent="0.25">
      <c r="A20" s="2" t="s">
        <v>27</v>
      </c>
      <c r="B20" s="20">
        <v>4</v>
      </c>
      <c r="C20" s="20">
        <v>2</v>
      </c>
      <c r="D20" s="20">
        <v>8</v>
      </c>
      <c r="E20" s="20">
        <v>10</v>
      </c>
      <c r="F20" s="20">
        <v>5</v>
      </c>
      <c r="G20" s="20">
        <v>5</v>
      </c>
      <c r="H20" s="20">
        <v>10</v>
      </c>
      <c r="I20" s="20">
        <v>1</v>
      </c>
      <c r="J20" s="20">
        <v>5</v>
      </c>
      <c r="K20" s="20">
        <v>6</v>
      </c>
      <c r="L20" s="20">
        <v>1</v>
      </c>
      <c r="M20" s="20">
        <v>2</v>
      </c>
      <c r="N20" s="20">
        <v>3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1">
        <v>0</v>
      </c>
      <c r="W20" s="20">
        <v>0</v>
      </c>
      <c r="X20" s="20">
        <v>9</v>
      </c>
      <c r="Y20" s="20">
        <v>20</v>
      </c>
      <c r="Z20" s="20">
        <v>29</v>
      </c>
      <c r="AA20" s="16">
        <f t="shared" si="0"/>
        <v>20</v>
      </c>
      <c r="AE20" s="16">
        <v>1</v>
      </c>
    </row>
    <row r="21" spans="1:31" x14ac:dyDescent="0.25">
      <c r="A21" s="2" t="s">
        <v>28</v>
      </c>
      <c r="B21" s="20">
        <v>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1">
        <v>0</v>
      </c>
      <c r="W21" s="20">
        <v>0</v>
      </c>
      <c r="X21" s="20">
        <v>0</v>
      </c>
      <c r="Y21" s="20">
        <v>1</v>
      </c>
      <c r="Z21" s="20">
        <v>1</v>
      </c>
      <c r="AA21" s="16">
        <f t="shared" si="0"/>
        <v>0</v>
      </c>
      <c r="AE21" s="16">
        <v>0</v>
      </c>
    </row>
    <row r="22" spans="1:31" x14ac:dyDescent="0.25">
      <c r="A22" s="2" t="s">
        <v>29</v>
      </c>
      <c r="B22" s="20">
        <v>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1">
        <v>0</v>
      </c>
      <c r="W22" s="20">
        <v>0</v>
      </c>
      <c r="X22" s="20">
        <v>0</v>
      </c>
      <c r="Y22" s="20">
        <v>0</v>
      </c>
      <c r="Z22" s="20">
        <v>0</v>
      </c>
      <c r="AA22" s="16">
        <f t="shared" si="0"/>
        <v>0</v>
      </c>
      <c r="AE22" s="16">
        <v>0</v>
      </c>
    </row>
    <row r="23" spans="1:31" ht="28.5" customHeight="1" x14ac:dyDescent="0.25">
      <c r="A23" s="2" t="s">
        <v>30</v>
      </c>
      <c r="B23" s="20">
        <v>4</v>
      </c>
      <c r="C23" s="20">
        <v>1</v>
      </c>
      <c r="D23" s="20">
        <v>12</v>
      </c>
      <c r="E23" s="20">
        <v>13</v>
      </c>
      <c r="F23" s="20">
        <v>3</v>
      </c>
      <c r="G23" s="20">
        <v>11</v>
      </c>
      <c r="H23" s="20">
        <v>14</v>
      </c>
      <c r="I23" s="20">
        <v>3</v>
      </c>
      <c r="J23" s="20">
        <v>3</v>
      </c>
      <c r="K23" s="20">
        <v>6</v>
      </c>
      <c r="L23" s="20">
        <v>0</v>
      </c>
      <c r="M23" s="20">
        <v>3</v>
      </c>
      <c r="N23" s="20">
        <v>3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1">
        <v>0</v>
      </c>
      <c r="W23" s="20">
        <v>0</v>
      </c>
      <c r="X23" s="20">
        <v>7</v>
      </c>
      <c r="Y23" s="20">
        <v>29</v>
      </c>
      <c r="Z23" s="20">
        <v>36</v>
      </c>
      <c r="AA23" s="16">
        <f>SUM(E23,H23)</f>
        <v>27</v>
      </c>
      <c r="AE23" s="16">
        <v>0</v>
      </c>
    </row>
    <row r="24" spans="1:31" x14ac:dyDescent="0.25">
      <c r="A24" s="2" t="s">
        <v>31</v>
      </c>
      <c r="B24" s="20">
        <v>4</v>
      </c>
      <c r="C24" s="20">
        <v>3</v>
      </c>
      <c r="D24" s="20">
        <v>8</v>
      </c>
      <c r="E24" s="20">
        <v>11</v>
      </c>
      <c r="F24" s="20">
        <v>1</v>
      </c>
      <c r="G24" s="20">
        <v>5</v>
      </c>
      <c r="H24" s="20">
        <v>6</v>
      </c>
      <c r="I24" s="20">
        <v>1</v>
      </c>
      <c r="J24" s="20">
        <v>2</v>
      </c>
      <c r="K24" s="20">
        <v>3</v>
      </c>
      <c r="L24" s="20">
        <v>1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1">
        <v>0</v>
      </c>
      <c r="W24" s="20">
        <v>0</v>
      </c>
      <c r="X24" s="20">
        <v>6</v>
      </c>
      <c r="Y24" s="20">
        <v>15</v>
      </c>
      <c r="Z24" s="20">
        <v>21</v>
      </c>
      <c r="AA24" s="16">
        <f t="shared" si="0"/>
        <v>17</v>
      </c>
      <c r="AE24" s="16">
        <v>7</v>
      </c>
    </row>
    <row r="25" spans="1:31" x14ac:dyDescent="0.25">
      <c r="A25" s="2" t="s">
        <v>32</v>
      </c>
      <c r="B25" s="20">
        <v>4</v>
      </c>
      <c r="C25" s="20">
        <v>4</v>
      </c>
      <c r="D25" s="20">
        <v>8</v>
      </c>
      <c r="E25" s="20">
        <v>12</v>
      </c>
      <c r="F25" s="20">
        <v>1</v>
      </c>
      <c r="G25" s="20">
        <v>3</v>
      </c>
      <c r="H25" s="20">
        <v>4</v>
      </c>
      <c r="I25" s="20">
        <v>1</v>
      </c>
      <c r="J25" s="20">
        <v>2</v>
      </c>
      <c r="K25" s="20">
        <v>3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1">
        <v>0</v>
      </c>
      <c r="W25" s="20">
        <v>0</v>
      </c>
      <c r="X25" s="20">
        <v>6</v>
      </c>
      <c r="Y25" s="20">
        <v>13</v>
      </c>
      <c r="Z25" s="20">
        <v>19</v>
      </c>
      <c r="AA25" s="16">
        <f t="shared" si="0"/>
        <v>16</v>
      </c>
      <c r="AE25" s="16">
        <v>2</v>
      </c>
    </row>
    <row r="26" spans="1:31" x14ac:dyDescent="0.25">
      <c r="A26" s="2" t="s">
        <v>33</v>
      </c>
      <c r="B26" s="20">
        <v>4</v>
      </c>
      <c r="C26" s="20">
        <v>4</v>
      </c>
      <c r="D26" s="20">
        <v>13</v>
      </c>
      <c r="E26" s="20">
        <v>17</v>
      </c>
      <c r="F26" s="20">
        <v>3</v>
      </c>
      <c r="G26" s="20">
        <v>7</v>
      </c>
      <c r="H26" s="20">
        <v>10</v>
      </c>
      <c r="I26" s="20">
        <v>2</v>
      </c>
      <c r="J26" s="20">
        <v>2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1">
        <v>0</v>
      </c>
      <c r="W26" s="20">
        <v>0</v>
      </c>
      <c r="X26" s="20">
        <v>9</v>
      </c>
      <c r="Y26" s="20">
        <v>22</v>
      </c>
      <c r="Z26" s="20">
        <v>31</v>
      </c>
      <c r="AA26" s="22">
        <f>SUM(E26,H26)</f>
        <v>27</v>
      </c>
      <c r="AE26" s="16">
        <v>1</v>
      </c>
    </row>
    <row r="27" spans="1:31" x14ac:dyDescent="0.25">
      <c r="A27" s="2" t="s">
        <v>34</v>
      </c>
      <c r="B27" s="20">
        <v>4</v>
      </c>
      <c r="C27" s="20">
        <v>1</v>
      </c>
      <c r="D27" s="20">
        <v>4</v>
      </c>
      <c r="E27" s="20">
        <v>5</v>
      </c>
      <c r="F27" s="20">
        <v>2</v>
      </c>
      <c r="G27" s="20">
        <v>6</v>
      </c>
      <c r="H27" s="20">
        <v>8</v>
      </c>
      <c r="I27" s="20">
        <v>2</v>
      </c>
      <c r="J27" s="20">
        <v>6</v>
      </c>
      <c r="K27" s="20">
        <v>8</v>
      </c>
      <c r="L27" s="20">
        <v>2</v>
      </c>
      <c r="M27" s="20">
        <v>1</v>
      </c>
      <c r="N27" s="20">
        <v>3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1">
        <v>0</v>
      </c>
      <c r="W27" s="20">
        <v>0</v>
      </c>
      <c r="X27" s="20">
        <v>7</v>
      </c>
      <c r="Y27" s="20">
        <v>17</v>
      </c>
      <c r="Z27" s="20">
        <v>24</v>
      </c>
      <c r="AA27" s="16">
        <f t="shared" si="0"/>
        <v>13</v>
      </c>
      <c r="AB27" s="16">
        <v>2</v>
      </c>
      <c r="AE27" s="16">
        <v>3</v>
      </c>
    </row>
    <row r="28" spans="1:31" x14ac:dyDescent="0.25">
      <c r="A28" s="2" t="s">
        <v>35</v>
      </c>
      <c r="B28" s="20">
        <v>4</v>
      </c>
      <c r="C28" s="20">
        <v>5</v>
      </c>
      <c r="D28" s="20">
        <v>5</v>
      </c>
      <c r="E28" s="20">
        <v>10</v>
      </c>
      <c r="F28" s="20">
        <v>2</v>
      </c>
      <c r="G28" s="20">
        <v>5</v>
      </c>
      <c r="H28" s="20">
        <v>7</v>
      </c>
      <c r="I28" s="20">
        <v>0</v>
      </c>
      <c r="J28" s="20">
        <v>1</v>
      </c>
      <c r="K28" s="20">
        <v>1</v>
      </c>
      <c r="L28" s="20">
        <v>1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1">
        <v>0</v>
      </c>
      <c r="W28" s="20">
        <v>0</v>
      </c>
      <c r="X28" s="20">
        <v>8</v>
      </c>
      <c r="Y28" s="20">
        <v>11</v>
      </c>
      <c r="Z28" s="20">
        <v>19</v>
      </c>
      <c r="AA28" s="16">
        <f t="shared" si="0"/>
        <v>17</v>
      </c>
      <c r="AE28" s="16">
        <v>3</v>
      </c>
    </row>
    <row r="29" spans="1:31" x14ac:dyDescent="0.25">
      <c r="A29" s="2" t="s">
        <v>36</v>
      </c>
      <c r="B29" s="20">
        <v>3</v>
      </c>
      <c r="C29" s="20">
        <v>3</v>
      </c>
      <c r="D29" s="20">
        <v>1</v>
      </c>
      <c r="E29" s="20">
        <v>4</v>
      </c>
      <c r="F29" s="20">
        <v>0</v>
      </c>
      <c r="G29" s="20">
        <v>4</v>
      </c>
      <c r="H29" s="20">
        <v>4</v>
      </c>
      <c r="I29" s="20">
        <v>0</v>
      </c>
      <c r="J29" s="20">
        <v>1</v>
      </c>
      <c r="K29" s="20">
        <v>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1">
        <v>0</v>
      </c>
      <c r="W29" s="20">
        <v>0</v>
      </c>
      <c r="X29" s="20">
        <v>3</v>
      </c>
      <c r="Y29" s="20">
        <v>6</v>
      </c>
      <c r="Z29" s="20">
        <v>9</v>
      </c>
      <c r="AA29" s="16">
        <f t="shared" si="0"/>
        <v>8</v>
      </c>
      <c r="AE29" s="16">
        <v>2</v>
      </c>
    </row>
    <row r="30" spans="1:31" x14ac:dyDescent="0.25">
      <c r="A30" s="2" t="s">
        <v>37</v>
      </c>
      <c r="B30" s="20">
        <v>5</v>
      </c>
      <c r="C30" s="20">
        <v>8</v>
      </c>
      <c r="D30" s="20">
        <v>2</v>
      </c>
      <c r="E30" s="20">
        <v>10</v>
      </c>
      <c r="F30" s="20">
        <v>3</v>
      </c>
      <c r="G30" s="20">
        <v>1</v>
      </c>
      <c r="H30" s="20">
        <v>4</v>
      </c>
      <c r="I30" s="20">
        <v>2</v>
      </c>
      <c r="J30" s="20">
        <v>0</v>
      </c>
      <c r="K30" s="20">
        <v>2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1">
        <v>0</v>
      </c>
      <c r="W30" s="20">
        <v>0</v>
      </c>
      <c r="X30" s="20">
        <v>13</v>
      </c>
      <c r="Y30" s="20">
        <v>3</v>
      </c>
      <c r="Z30" s="20">
        <v>16</v>
      </c>
      <c r="AA30" s="16">
        <f t="shared" si="0"/>
        <v>14</v>
      </c>
      <c r="AE30" s="16">
        <v>0</v>
      </c>
    </row>
    <row r="31" spans="1:31" x14ac:dyDescent="0.25">
      <c r="A31" s="2" t="s">
        <v>38</v>
      </c>
      <c r="B31" s="20">
        <v>3</v>
      </c>
      <c r="C31" s="20">
        <v>9</v>
      </c>
      <c r="D31" s="20">
        <v>0</v>
      </c>
      <c r="E31" s="20">
        <v>9</v>
      </c>
      <c r="F31" s="20">
        <v>9</v>
      </c>
      <c r="G31" s="20">
        <v>1</v>
      </c>
      <c r="H31" s="20">
        <v>10</v>
      </c>
      <c r="I31" s="20">
        <v>1</v>
      </c>
      <c r="J31" s="20">
        <v>0</v>
      </c>
      <c r="K31" s="20">
        <v>1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1">
        <v>0</v>
      </c>
      <c r="W31" s="20">
        <v>0</v>
      </c>
      <c r="X31" s="20">
        <v>19</v>
      </c>
      <c r="Y31" s="20">
        <v>1</v>
      </c>
      <c r="Z31" s="20">
        <v>20</v>
      </c>
      <c r="AA31" s="16">
        <f t="shared" si="0"/>
        <v>19</v>
      </c>
      <c r="AE31" s="16">
        <v>2</v>
      </c>
    </row>
    <row r="32" spans="1:31" x14ac:dyDescent="0.25">
      <c r="A32" s="2" t="s">
        <v>39</v>
      </c>
      <c r="B32" s="20">
        <v>4</v>
      </c>
      <c r="C32" s="20">
        <v>1</v>
      </c>
      <c r="D32" s="20">
        <v>2</v>
      </c>
      <c r="E32" s="20">
        <v>3</v>
      </c>
      <c r="F32" s="20">
        <v>4</v>
      </c>
      <c r="G32" s="20">
        <v>2</v>
      </c>
      <c r="H32" s="20">
        <v>6</v>
      </c>
      <c r="I32" s="20">
        <v>0</v>
      </c>
      <c r="J32" s="20">
        <v>1</v>
      </c>
      <c r="K32" s="20">
        <v>1</v>
      </c>
      <c r="L32" s="20">
        <v>1</v>
      </c>
      <c r="M32" s="20">
        <v>0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1">
        <v>0</v>
      </c>
      <c r="W32" s="20">
        <v>0</v>
      </c>
      <c r="X32" s="20">
        <v>6</v>
      </c>
      <c r="Y32" s="20">
        <v>5</v>
      </c>
      <c r="Z32" s="20">
        <v>11</v>
      </c>
      <c r="AA32" s="16">
        <f t="shared" si="0"/>
        <v>9</v>
      </c>
      <c r="AE32" s="16">
        <v>0</v>
      </c>
    </row>
    <row r="33" spans="1:32" x14ac:dyDescent="0.25">
      <c r="A33" s="9" t="s">
        <v>50</v>
      </c>
      <c r="B33" s="20">
        <v>4</v>
      </c>
      <c r="C33" s="20">
        <v>21</v>
      </c>
      <c r="D33" s="20">
        <v>16</v>
      </c>
      <c r="E33" s="20">
        <v>37</v>
      </c>
      <c r="F33" s="20">
        <v>4</v>
      </c>
      <c r="G33" s="20">
        <v>7</v>
      </c>
      <c r="H33" s="20">
        <v>11</v>
      </c>
      <c r="I33" s="20">
        <v>12</v>
      </c>
      <c r="J33" s="20">
        <v>8</v>
      </c>
      <c r="K33" s="20">
        <v>20</v>
      </c>
      <c r="L33" s="20">
        <v>5</v>
      </c>
      <c r="M33" s="20">
        <v>11</v>
      </c>
      <c r="N33" s="20">
        <v>16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1">
        <v>0</v>
      </c>
      <c r="W33" s="20">
        <v>0</v>
      </c>
      <c r="X33" s="20">
        <v>42</v>
      </c>
      <c r="Y33" s="20">
        <v>42</v>
      </c>
      <c r="Z33" s="20">
        <v>84</v>
      </c>
      <c r="AA33" s="16">
        <f>SUM(E33,H33)</f>
        <v>48</v>
      </c>
      <c r="AB33" s="16">
        <v>11</v>
      </c>
      <c r="AC33" s="16">
        <v>1</v>
      </c>
      <c r="AE33" s="16">
        <v>43</v>
      </c>
    </row>
    <row r="34" spans="1:32" x14ac:dyDescent="0.25">
      <c r="A34" s="8" t="s">
        <v>40</v>
      </c>
      <c r="B34" s="23">
        <v>103</v>
      </c>
      <c r="C34" s="23">
        <v>97</v>
      </c>
      <c r="D34" s="23">
        <v>158</v>
      </c>
      <c r="E34" s="23">
        <v>255</v>
      </c>
      <c r="F34" s="23">
        <v>75</v>
      </c>
      <c r="G34" s="23">
        <v>128</v>
      </c>
      <c r="H34" s="23">
        <v>203</v>
      </c>
      <c r="I34" s="23">
        <v>46</v>
      </c>
      <c r="J34" s="23">
        <v>90</v>
      </c>
      <c r="K34" s="23">
        <v>136</v>
      </c>
      <c r="L34" s="23">
        <v>30</v>
      </c>
      <c r="M34" s="23">
        <v>54</v>
      </c>
      <c r="N34" s="23">
        <v>84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4">
        <v>0</v>
      </c>
      <c r="W34" s="23">
        <v>0</v>
      </c>
      <c r="X34" s="23">
        <v>248</v>
      </c>
      <c r="Y34" s="23">
        <v>430</v>
      </c>
      <c r="Z34" s="23">
        <v>678</v>
      </c>
      <c r="AA34" s="17">
        <f>SUM(AA5:AA33)</f>
        <v>458</v>
      </c>
      <c r="AB34" s="17">
        <f>SUM(AB5:AB33)</f>
        <v>23</v>
      </c>
      <c r="AC34" s="17">
        <f t="shared" ref="AC34:AD34" si="2">SUM(AC5:AC33)</f>
        <v>3</v>
      </c>
      <c r="AD34" s="17">
        <f t="shared" si="2"/>
        <v>0</v>
      </c>
      <c r="AE34" s="17">
        <v>71</v>
      </c>
    </row>
    <row r="35" spans="1:32" x14ac:dyDescent="0.25">
      <c r="A35" s="2" t="s">
        <v>41</v>
      </c>
      <c r="B35" s="20">
        <v>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0">
        <v>1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1">
        <v>0</v>
      </c>
      <c r="W35" s="20">
        <v>0</v>
      </c>
      <c r="X35" s="20">
        <v>1</v>
      </c>
      <c r="Y35" s="20">
        <v>0</v>
      </c>
      <c r="Z35" s="20">
        <v>1</v>
      </c>
      <c r="AA35" s="16">
        <f>SUM(E35,H35)</f>
        <v>0</v>
      </c>
      <c r="AE35" s="16">
        <v>0</v>
      </c>
    </row>
    <row r="36" spans="1:32" x14ac:dyDescent="0.25">
      <c r="A36" s="2" t="s">
        <v>42</v>
      </c>
      <c r="B36" s="20">
        <v>4</v>
      </c>
      <c r="C36" s="20">
        <v>4</v>
      </c>
      <c r="D36" s="20">
        <v>11</v>
      </c>
      <c r="E36" s="20">
        <v>15</v>
      </c>
      <c r="F36" s="20">
        <v>1</v>
      </c>
      <c r="G36" s="20">
        <v>6</v>
      </c>
      <c r="H36" s="20">
        <v>7</v>
      </c>
      <c r="I36" s="20">
        <v>0</v>
      </c>
      <c r="J36" s="20">
        <v>5</v>
      </c>
      <c r="K36" s="20">
        <v>5</v>
      </c>
      <c r="L36" s="20">
        <v>2</v>
      </c>
      <c r="M36" s="20">
        <v>7</v>
      </c>
      <c r="N36" s="20">
        <v>9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1">
        <v>0</v>
      </c>
      <c r="W36" s="20">
        <v>0</v>
      </c>
      <c r="X36" s="20">
        <v>7</v>
      </c>
      <c r="Y36" s="20">
        <v>29</v>
      </c>
      <c r="Z36" s="20">
        <v>36</v>
      </c>
      <c r="AA36" s="16">
        <f>SUM(E36,H36)</f>
        <v>22</v>
      </c>
      <c r="AB36" s="16">
        <v>1</v>
      </c>
      <c r="AE36" s="16">
        <v>0</v>
      </c>
    </row>
    <row r="37" spans="1:32" x14ac:dyDescent="0.25">
      <c r="A37" s="2" t="s">
        <v>43</v>
      </c>
      <c r="B37" s="20">
        <v>4</v>
      </c>
      <c r="C37" s="20">
        <v>2</v>
      </c>
      <c r="D37" s="20">
        <v>1</v>
      </c>
      <c r="E37" s="20">
        <v>3</v>
      </c>
      <c r="F37" s="20">
        <v>2</v>
      </c>
      <c r="G37" s="20">
        <v>8</v>
      </c>
      <c r="H37" s="20">
        <v>10</v>
      </c>
      <c r="I37" s="20">
        <v>4</v>
      </c>
      <c r="J37" s="20">
        <v>2</v>
      </c>
      <c r="K37" s="20">
        <v>6</v>
      </c>
      <c r="L37" s="20">
        <v>10</v>
      </c>
      <c r="M37" s="20">
        <v>5</v>
      </c>
      <c r="N37" s="20">
        <v>15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1">
        <v>0</v>
      </c>
      <c r="W37" s="20">
        <v>0</v>
      </c>
      <c r="X37" s="20">
        <v>18</v>
      </c>
      <c r="Y37" s="20">
        <v>16</v>
      </c>
      <c r="Z37" s="20">
        <v>34</v>
      </c>
      <c r="AA37" s="16">
        <f t="shared" ref="AA37:AA39" si="3">SUM(E37,H37)</f>
        <v>13</v>
      </c>
      <c r="AE37" s="16">
        <v>0</v>
      </c>
    </row>
    <row r="38" spans="1:32" x14ac:dyDescent="0.25">
      <c r="A38" s="2" t="s">
        <v>44</v>
      </c>
      <c r="B38" s="20">
        <v>4</v>
      </c>
      <c r="C38" s="20">
        <v>4</v>
      </c>
      <c r="D38" s="20">
        <v>16</v>
      </c>
      <c r="E38" s="20">
        <v>20</v>
      </c>
      <c r="F38" s="20">
        <v>3</v>
      </c>
      <c r="G38" s="20">
        <v>20</v>
      </c>
      <c r="H38" s="20">
        <v>23</v>
      </c>
      <c r="I38" s="20">
        <v>4</v>
      </c>
      <c r="J38" s="20">
        <v>13</v>
      </c>
      <c r="K38" s="20">
        <v>17</v>
      </c>
      <c r="L38" s="20">
        <v>2</v>
      </c>
      <c r="M38" s="20">
        <v>13</v>
      </c>
      <c r="N38" s="20">
        <v>15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1">
        <v>0</v>
      </c>
      <c r="W38" s="20">
        <v>0</v>
      </c>
      <c r="X38" s="20">
        <v>13</v>
      </c>
      <c r="Y38" s="20">
        <v>62</v>
      </c>
      <c r="Z38" s="20">
        <v>75</v>
      </c>
      <c r="AA38" s="16">
        <f t="shared" si="3"/>
        <v>43</v>
      </c>
      <c r="AB38" s="16">
        <v>7</v>
      </c>
      <c r="AE38" s="16">
        <v>0</v>
      </c>
    </row>
    <row r="39" spans="1:32" x14ac:dyDescent="0.25">
      <c r="A39" s="2" t="s">
        <v>45</v>
      </c>
      <c r="B39" s="20">
        <v>4</v>
      </c>
      <c r="C39" s="20">
        <v>4</v>
      </c>
      <c r="D39" s="20">
        <v>5</v>
      </c>
      <c r="E39" s="20">
        <v>9</v>
      </c>
      <c r="F39" s="20">
        <v>4</v>
      </c>
      <c r="G39" s="20">
        <v>3</v>
      </c>
      <c r="H39" s="20">
        <v>7</v>
      </c>
      <c r="I39" s="20">
        <v>3</v>
      </c>
      <c r="J39" s="20">
        <v>1</v>
      </c>
      <c r="K39" s="20">
        <v>4</v>
      </c>
      <c r="L39" s="20">
        <v>2</v>
      </c>
      <c r="M39" s="20">
        <v>7</v>
      </c>
      <c r="N39" s="20">
        <v>9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1">
        <v>0</v>
      </c>
      <c r="W39" s="20">
        <v>0</v>
      </c>
      <c r="X39" s="20">
        <v>13</v>
      </c>
      <c r="Y39" s="20">
        <v>16</v>
      </c>
      <c r="Z39" s="20">
        <v>29</v>
      </c>
      <c r="AA39" s="16">
        <f t="shared" si="3"/>
        <v>16</v>
      </c>
      <c r="AE39" s="16">
        <v>0</v>
      </c>
    </row>
    <row r="40" spans="1:32" x14ac:dyDescent="0.25">
      <c r="A40" s="2" t="s">
        <v>46</v>
      </c>
      <c r="B40" s="20">
        <v>4</v>
      </c>
      <c r="C40" s="20">
        <v>3</v>
      </c>
      <c r="D40" s="20">
        <v>6</v>
      </c>
      <c r="E40" s="20">
        <v>9</v>
      </c>
      <c r="F40" s="20">
        <v>2</v>
      </c>
      <c r="G40" s="20">
        <v>10</v>
      </c>
      <c r="H40" s="20">
        <v>12</v>
      </c>
      <c r="I40" s="20">
        <v>2</v>
      </c>
      <c r="J40" s="20">
        <v>4</v>
      </c>
      <c r="K40" s="20">
        <v>6</v>
      </c>
      <c r="L40" s="20">
        <v>8</v>
      </c>
      <c r="M40" s="20">
        <v>7</v>
      </c>
      <c r="N40" s="20">
        <v>15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1">
        <v>0</v>
      </c>
      <c r="W40" s="20">
        <v>0</v>
      </c>
      <c r="X40" s="20">
        <v>15</v>
      </c>
      <c r="Y40" s="20">
        <v>27</v>
      </c>
      <c r="Z40" s="20">
        <v>42</v>
      </c>
      <c r="AA40" s="16">
        <f>SUM(E40,H40)</f>
        <v>21</v>
      </c>
      <c r="AB40" s="16">
        <v>1</v>
      </c>
      <c r="AE40" s="16">
        <v>0</v>
      </c>
    </row>
    <row r="41" spans="1:32" x14ac:dyDescent="0.25">
      <c r="A41" s="2" t="s">
        <v>47</v>
      </c>
      <c r="B41" s="20">
        <v>12</v>
      </c>
      <c r="C41" s="20">
        <v>31</v>
      </c>
      <c r="D41" s="20">
        <v>36</v>
      </c>
      <c r="E41" s="20">
        <v>67</v>
      </c>
      <c r="F41" s="20">
        <v>22</v>
      </c>
      <c r="G41" s="20">
        <v>29</v>
      </c>
      <c r="H41" s="20">
        <v>51</v>
      </c>
      <c r="I41" s="20">
        <v>8</v>
      </c>
      <c r="J41" s="20">
        <v>8</v>
      </c>
      <c r="K41" s="20">
        <v>16</v>
      </c>
      <c r="L41" s="20">
        <v>9</v>
      </c>
      <c r="M41" s="20">
        <v>8</v>
      </c>
      <c r="N41" s="20">
        <v>17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1">
        <v>0</v>
      </c>
      <c r="W41" s="20">
        <v>0</v>
      </c>
      <c r="X41" s="20">
        <v>70</v>
      </c>
      <c r="Y41" s="20">
        <v>81</v>
      </c>
      <c r="Z41" s="20">
        <v>151</v>
      </c>
      <c r="AA41" s="37">
        <f>SUM(E41,H41)</f>
        <v>118</v>
      </c>
      <c r="AE41" s="36">
        <v>7</v>
      </c>
      <c r="AF41" s="29" t="s">
        <v>73</v>
      </c>
    </row>
    <row r="42" spans="1:32" ht="28.5" customHeight="1" x14ac:dyDescent="0.25">
      <c r="A42" s="2" t="s">
        <v>48</v>
      </c>
      <c r="B42" s="20">
        <v>4</v>
      </c>
      <c r="C42" s="20">
        <v>1</v>
      </c>
      <c r="D42" s="20">
        <v>1</v>
      </c>
      <c r="E42" s="20">
        <v>2</v>
      </c>
      <c r="F42" s="20">
        <v>2</v>
      </c>
      <c r="G42" s="20">
        <v>2</v>
      </c>
      <c r="H42" s="20">
        <v>4</v>
      </c>
      <c r="I42" s="20">
        <v>1</v>
      </c>
      <c r="J42" s="20">
        <v>0</v>
      </c>
      <c r="K42" s="20">
        <v>1</v>
      </c>
      <c r="L42" s="20">
        <v>1</v>
      </c>
      <c r="M42" s="20">
        <v>0</v>
      </c>
      <c r="N42" s="20">
        <v>1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1">
        <v>0</v>
      </c>
      <c r="W42" s="20">
        <v>0</v>
      </c>
      <c r="X42" s="20">
        <v>5</v>
      </c>
      <c r="Y42" s="20">
        <v>3</v>
      </c>
      <c r="Z42" s="20">
        <v>8</v>
      </c>
      <c r="AA42" s="16">
        <f>SUM(E42,H42)</f>
        <v>6</v>
      </c>
      <c r="AB42" s="16">
        <v>1</v>
      </c>
      <c r="AE42" s="16">
        <v>0</v>
      </c>
    </row>
    <row r="43" spans="1:32" x14ac:dyDescent="0.25">
      <c r="A43" s="8" t="s">
        <v>49</v>
      </c>
      <c r="B43" s="23">
        <v>37</v>
      </c>
      <c r="C43" s="23">
        <v>49</v>
      </c>
      <c r="D43" s="23">
        <v>76</v>
      </c>
      <c r="E43" s="23">
        <v>125</v>
      </c>
      <c r="F43" s="23">
        <v>36</v>
      </c>
      <c r="G43" s="23">
        <v>78</v>
      </c>
      <c r="H43" s="23">
        <v>114</v>
      </c>
      <c r="I43" s="23">
        <v>22</v>
      </c>
      <c r="J43" s="23">
        <v>33</v>
      </c>
      <c r="K43" s="23">
        <v>55</v>
      </c>
      <c r="L43" s="23">
        <v>35</v>
      </c>
      <c r="M43" s="23">
        <v>47</v>
      </c>
      <c r="N43" s="23">
        <v>82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4">
        <v>0</v>
      </c>
      <c r="W43" s="23">
        <v>0</v>
      </c>
      <c r="X43" s="23">
        <v>142</v>
      </c>
      <c r="Y43" s="23">
        <v>234</v>
      </c>
      <c r="Z43" s="23">
        <v>376</v>
      </c>
      <c r="AA43" s="17">
        <f>SUM(AA35:AA42)</f>
        <v>239</v>
      </c>
      <c r="AB43" s="17">
        <f>SUM(AB35:AB42)</f>
        <v>10</v>
      </c>
      <c r="AC43" s="17">
        <f>SUM(AC35:AC42)</f>
        <v>0</v>
      </c>
      <c r="AD43" s="17">
        <f>SUM(AD35:AD42)</f>
        <v>0</v>
      </c>
      <c r="AE43" s="17">
        <v>7</v>
      </c>
    </row>
    <row r="45" spans="1:32" s="11" customFormat="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 t="s">
        <v>62</v>
      </c>
      <c r="AB45" s="30" t="s">
        <v>64</v>
      </c>
      <c r="AC45" s="13" t="s">
        <v>62</v>
      </c>
      <c r="AD45" s="13" t="s">
        <v>62</v>
      </c>
      <c r="AE45" s="13" t="s">
        <v>62</v>
      </c>
    </row>
    <row r="46" spans="1:32" s="11" customFormat="1" ht="57.75" customHeigh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" t="s">
        <v>58</v>
      </c>
      <c r="AB46" s="31"/>
      <c r="AC46" s="13" t="s">
        <v>59</v>
      </c>
      <c r="AD46" s="14" t="s">
        <v>68</v>
      </c>
      <c r="AE46" s="13" t="s">
        <v>63</v>
      </c>
    </row>
    <row r="47" spans="1:32" x14ac:dyDescent="0.25">
      <c r="A47" s="2" t="s">
        <v>66</v>
      </c>
      <c r="B47" s="20">
        <v>3</v>
      </c>
      <c r="C47" s="20">
        <v>3</v>
      </c>
      <c r="D47" s="20">
        <v>4</v>
      </c>
      <c r="E47" s="20">
        <v>7</v>
      </c>
      <c r="F47" s="20">
        <v>4</v>
      </c>
      <c r="G47" s="20">
        <v>2</v>
      </c>
      <c r="H47" s="20">
        <v>6</v>
      </c>
      <c r="I47" s="20">
        <v>3</v>
      </c>
      <c r="J47" s="20">
        <v>2</v>
      </c>
      <c r="K47" s="20">
        <v>5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1">
        <v>0</v>
      </c>
      <c r="W47" s="20">
        <v>0</v>
      </c>
      <c r="X47" s="20">
        <v>10</v>
      </c>
      <c r="Y47" s="20">
        <v>8</v>
      </c>
      <c r="Z47" s="20">
        <v>18</v>
      </c>
      <c r="AA47" s="22">
        <f>SUM(E47,H47,K47)</f>
        <v>18</v>
      </c>
      <c r="AE47" s="16">
        <v>0</v>
      </c>
    </row>
    <row r="48" spans="1:32" x14ac:dyDescent="0.25">
      <c r="A48" s="2" t="s">
        <v>51</v>
      </c>
      <c r="B48" s="20">
        <v>5</v>
      </c>
      <c r="C48" s="20">
        <v>0</v>
      </c>
      <c r="D48" s="20">
        <v>0</v>
      </c>
      <c r="E48" s="20">
        <v>0</v>
      </c>
      <c r="F48" s="20">
        <v>0</v>
      </c>
      <c r="G48" s="20">
        <v>1</v>
      </c>
      <c r="H48" s="20">
        <v>1</v>
      </c>
      <c r="I48" s="20">
        <v>0</v>
      </c>
      <c r="J48" s="20">
        <v>1</v>
      </c>
      <c r="K48" s="20">
        <v>1</v>
      </c>
      <c r="L48" s="20">
        <v>0</v>
      </c>
      <c r="M48" s="20">
        <v>0</v>
      </c>
      <c r="N48" s="20">
        <v>0</v>
      </c>
      <c r="O48" s="20">
        <v>0</v>
      </c>
      <c r="P48" s="20">
        <v>1</v>
      </c>
      <c r="Q48" s="20">
        <v>1</v>
      </c>
      <c r="R48" s="20">
        <v>0</v>
      </c>
      <c r="S48" s="20">
        <v>0</v>
      </c>
      <c r="T48" s="20">
        <v>0</v>
      </c>
      <c r="U48" s="20">
        <v>3</v>
      </c>
      <c r="V48" s="21">
        <v>3</v>
      </c>
      <c r="W48" s="20">
        <v>6</v>
      </c>
      <c r="X48" s="20">
        <v>3</v>
      </c>
      <c r="Y48" s="20">
        <v>6</v>
      </c>
      <c r="Z48" s="20">
        <v>9</v>
      </c>
      <c r="AA48" s="16">
        <f>SUM(E48,H48,K48)</f>
        <v>2</v>
      </c>
      <c r="AE48" s="16">
        <v>0</v>
      </c>
    </row>
    <row r="49" spans="1:31" x14ac:dyDescent="0.25">
      <c r="A49" s="2" t="s">
        <v>52</v>
      </c>
      <c r="B49" s="20">
        <v>7</v>
      </c>
      <c r="C49" s="20">
        <v>1</v>
      </c>
      <c r="D49" s="20">
        <v>2</v>
      </c>
      <c r="E49" s="20">
        <v>3</v>
      </c>
      <c r="F49" s="20">
        <v>0</v>
      </c>
      <c r="G49" s="20">
        <v>1</v>
      </c>
      <c r="H49" s="20">
        <v>1</v>
      </c>
      <c r="I49" s="20">
        <v>1</v>
      </c>
      <c r="J49" s="20">
        <v>1</v>
      </c>
      <c r="K49" s="20">
        <v>2</v>
      </c>
      <c r="L49" s="20">
        <v>1</v>
      </c>
      <c r="M49" s="20">
        <v>6</v>
      </c>
      <c r="N49" s="20">
        <v>7</v>
      </c>
      <c r="O49" s="20">
        <v>1</v>
      </c>
      <c r="P49" s="20">
        <v>4</v>
      </c>
      <c r="Q49" s="20">
        <v>5</v>
      </c>
      <c r="R49" s="20">
        <v>2</v>
      </c>
      <c r="S49" s="20">
        <v>1</v>
      </c>
      <c r="T49" s="20">
        <v>3</v>
      </c>
      <c r="U49" s="20">
        <v>1</v>
      </c>
      <c r="V49" s="21">
        <v>0</v>
      </c>
      <c r="W49" s="20">
        <v>1</v>
      </c>
      <c r="X49" s="20">
        <v>7</v>
      </c>
      <c r="Y49" s="20">
        <v>15</v>
      </c>
      <c r="Z49" s="20">
        <v>22</v>
      </c>
      <c r="AA49" s="22">
        <f>SUM(E49,H49,K49)</f>
        <v>6</v>
      </c>
      <c r="AE49" s="16">
        <v>1</v>
      </c>
    </row>
    <row r="50" spans="1:31" x14ac:dyDescent="0.25">
      <c r="A50" s="2" t="s">
        <v>53</v>
      </c>
      <c r="B50" s="20">
        <v>7</v>
      </c>
      <c r="C50" s="20">
        <v>1</v>
      </c>
      <c r="D50" s="20">
        <v>1</v>
      </c>
      <c r="E50" s="20">
        <v>2</v>
      </c>
      <c r="F50" s="20">
        <v>0</v>
      </c>
      <c r="G50" s="20">
        <v>0</v>
      </c>
      <c r="H50" s="20">
        <v>0</v>
      </c>
      <c r="I50" s="20">
        <v>2</v>
      </c>
      <c r="J50" s="20">
        <v>0</v>
      </c>
      <c r="K50" s="20">
        <v>2</v>
      </c>
      <c r="L50" s="20">
        <v>0</v>
      </c>
      <c r="M50" s="20">
        <v>3</v>
      </c>
      <c r="N50" s="20">
        <v>3</v>
      </c>
      <c r="O50" s="20">
        <v>0</v>
      </c>
      <c r="P50" s="20">
        <v>1</v>
      </c>
      <c r="Q50" s="20">
        <v>1</v>
      </c>
      <c r="R50" s="20">
        <v>1</v>
      </c>
      <c r="S50" s="20">
        <v>1</v>
      </c>
      <c r="T50" s="20">
        <v>2</v>
      </c>
      <c r="U50" s="20">
        <v>1</v>
      </c>
      <c r="V50" s="21">
        <v>1</v>
      </c>
      <c r="W50" s="20">
        <v>2</v>
      </c>
      <c r="X50" s="20">
        <v>5</v>
      </c>
      <c r="Y50" s="20">
        <v>7</v>
      </c>
      <c r="Z50" s="20">
        <v>12</v>
      </c>
      <c r="AA50" s="16">
        <f t="shared" ref="AA50" si="4">SUM(E50,H50,K50)</f>
        <v>4</v>
      </c>
      <c r="AE50" s="16">
        <v>0</v>
      </c>
    </row>
    <row r="51" spans="1:31" x14ac:dyDescent="0.25">
      <c r="A51" s="8" t="s">
        <v>54</v>
      </c>
      <c r="B51" s="23">
        <v>22</v>
      </c>
      <c r="C51" s="23">
        <v>5</v>
      </c>
      <c r="D51" s="23">
        <v>7</v>
      </c>
      <c r="E51" s="23">
        <v>12</v>
      </c>
      <c r="F51" s="23">
        <v>4</v>
      </c>
      <c r="G51" s="23">
        <v>4</v>
      </c>
      <c r="H51" s="23">
        <v>8</v>
      </c>
      <c r="I51" s="23">
        <v>6</v>
      </c>
      <c r="J51" s="23">
        <v>4</v>
      </c>
      <c r="K51" s="23">
        <v>10</v>
      </c>
      <c r="L51" s="23">
        <v>1</v>
      </c>
      <c r="M51" s="23">
        <v>9</v>
      </c>
      <c r="N51" s="23">
        <v>10</v>
      </c>
      <c r="O51" s="23">
        <v>1</v>
      </c>
      <c r="P51" s="23">
        <v>6</v>
      </c>
      <c r="Q51" s="23">
        <v>7</v>
      </c>
      <c r="R51" s="23">
        <v>3</v>
      </c>
      <c r="S51" s="23">
        <v>2</v>
      </c>
      <c r="T51" s="23">
        <v>5</v>
      </c>
      <c r="U51" s="23">
        <v>5</v>
      </c>
      <c r="V51" s="24">
        <v>4</v>
      </c>
      <c r="W51" s="23">
        <v>9</v>
      </c>
      <c r="X51" s="23">
        <v>25</v>
      </c>
      <c r="Y51" s="23">
        <v>36</v>
      </c>
      <c r="Z51" s="23">
        <v>61</v>
      </c>
      <c r="AA51" s="27">
        <f>SUM(AA47:AA50)</f>
        <v>30</v>
      </c>
      <c r="AB51" s="17">
        <f>SUM(AB47:AB50)</f>
        <v>0</v>
      </c>
      <c r="AC51" s="17">
        <f t="shared" ref="AC51:AD51" si="5">SUM(AC47:AC50)</f>
        <v>0</v>
      </c>
      <c r="AD51" s="17">
        <f t="shared" si="5"/>
        <v>0</v>
      </c>
      <c r="AE51" s="17">
        <v>1</v>
      </c>
    </row>
    <row r="52" spans="1:31" x14ac:dyDescent="0.25">
      <c r="A52" s="7" t="s">
        <v>55</v>
      </c>
      <c r="B52" s="25">
        <v>162</v>
      </c>
      <c r="C52" s="25">
        <v>151</v>
      </c>
      <c r="D52" s="25">
        <v>241</v>
      </c>
      <c r="E52" s="25">
        <v>392</v>
      </c>
      <c r="F52" s="25">
        <v>115</v>
      </c>
      <c r="G52" s="25">
        <v>210</v>
      </c>
      <c r="H52" s="25">
        <v>325</v>
      </c>
      <c r="I52" s="25">
        <v>74</v>
      </c>
      <c r="J52" s="25">
        <v>127</v>
      </c>
      <c r="K52" s="25">
        <v>201</v>
      </c>
      <c r="L52" s="25">
        <v>66</v>
      </c>
      <c r="M52" s="25">
        <v>110</v>
      </c>
      <c r="N52" s="25">
        <v>176</v>
      </c>
      <c r="O52" s="25">
        <v>1</v>
      </c>
      <c r="P52" s="25">
        <v>6</v>
      </c>
      <c r="Q52" s="25">
        <v>7</v>
      </c>
      <c r="R52" s="25">
        <v>3</v>
      </c>
      <c r="S52" s="25">
        <v>2</v>
      </c>
      <c r="T52" s="25">
        <v>5</v>
      </c>
      <c r="U52" s="25">
        <v>5</v>
      </c>
      <c r="V52" s="26">
        <v>4</v>
      </c>
      <c r="W52" s="25">
        <v>9</v>
      </c>
      <c r="X52" s="25">
        <v>415</v>
      </c>
      <c r="Y52" s="25">
        <v>700</v>
      </c>
      <c r="Z52" s="25">
        <v>1115</v>
      </c>
      <c r="AA52" s="28">
        <f>SUM(AA34,AA43,AA51)</f>
        <v>727</v>
      </c>
      <c r="AB52" s="18">
        <f>SUM(AB34,AB43,AB51)</f>
        <v>33</v>
      </c>
      <c r="AC52" s="18">
        <f>SUM(AC34,AC43,AC51)</f>
        <v>3</v>
      </c>
      <c r="AD52" s="18">
        <f>SUM(AD34,AD43,AD51)</f>
        <v>0</v>
      </c>
      <c r="AE52" s="18">
        <f>AE34+AE43+AE51</f>
        <v>79</v>
      </c>
    </row>
    <row r="53" spans="1:31" x14ac:dyDescent="0.25">
      <c r="A53" s="2" t="s">
        <v>72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3"/>
      <c r="AC53" s="3"/>
      <c r="AD53" s="3"/>
    </row>
    <row r="54" spans="1:31" x14ac:dyDescent="0.25">
      <c r="A54" s="19" t="s">
        <v>67</v>
      </c>
    </row>
  </sheetData>
  <mergeCells count="14">
    <mergeCell ref="AB3:AB4"/>
    <mergeCell ref="AB45:AB46"/>
    <mergeCell ref="A1:Z1"/>
    <mergeCell ref="V2:Z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honeticPr fontId="19" type="noConversion"/>
  <pageMargins left="0.75" right="0.75" top="1" bottom="1" header="0.5" footer="0.5"/>
  <pageSetup paperSize="9" orientation="portrait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1121在學人數_1121015_研究所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hsguo</dc:creator>
  <cp:lastModifiedBy>Windows 使用者</cp:lastModifiedBy>
  <dcterms:created xsi:type="dcterms:W3CDTF">2018-11-13T02:23:38Z</dcterms:created>
  <dcterms:modified xsi:type="dcterms:W3CDTF">2023-11-14T05:26:38Z</dcterms:modified>
</cp:coreProperties>
</file>