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090905全部\學生人數統計暨報表1041~1071\02報表\06招生組(惠如姊)\1091\"/>
    </mc:Choice>
  </mc:AlternateContent>
  <bookViews>
    <workbookView xWindow="0" yWindow="0" windowWidth="28800" windowHeight="11625"/>
  </bookViews>
  <sheets>
    <sheet name="1091在學人數_1091015_研究所" sheetId="2" r:id="rId1"/>
  </sheets>
  <calcPr calcId="162913"/>
</workbook>
</file>

<file path=xl/calcChain.xml><?xml version="1.0" encoding="utf-8"?>
<calcChain xmlns="http://schemas.openxmlformats.org/spreadsheetml/2006/main">
  <c r="AE51" i="2" l="1"/>
  <c r="AE50" i="2"/>
  <c r="AA5" i="2" l="1"/>
  <c r="B43" i="2" l="1"/>
  <c r="C50" i="2" l="1"/>
  <c r="D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B50" i="2"/>
  <c r="C34" i="2"/>
  <c r="D34" i="2"/>
  <c r="F34" i="2"/>
  <c r="G34" i="2"/>
  <c r="G51" i="2" s="1"/>
  <c r="H34" i="2"/>
  <c r="I34" i="2"/>
  <c r="J34" i="2"/>
  <c r="J51" i="2" s="1"/>
  <c r="K34" i="2"/>
  <c r="K51" i="2" s="1"/>
  <c r="L34" i="2"/>
  <c r="M34" i="2"/>
  <c r="N34" i="2"/>
  <c r="O34" i="2"/>
  <c r="O51" i="2" s="1"/>
  <c r="P34" i="2"/>
  <c r="Q34" i="2"/>
  <c r="Q51" i="2" s="1"/>
  <c r="R34" i="2"/>
  <c r="R51" i="2" s="1"/>
  <c r="S34" i="2"/>
  <c r="S51" i="2" s="1"/>
  <c r="T34" i="2"/>
  <c r="U34" i="2"/>
  <c r="V34" i="2"/>
  <c r="W34" i="2"/>
  <c r="W51" i="2" s="1"/>
  <c r="X34" i="2"/>
  <c r="Y34" i="2"/>
  <c r="Y51" i="2" s="1"/>
  <c r="Z34" i="2"/>
  <c r="Z51" i="2" s="1"/>
  <c r="B34" i="2"/>
  <c r="B51" i="2" s="1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D43" i="2"/>
  <c r="C43" i="2"/>
  <c r="AA16" i="2"/>
  <c r="I51" i="2" l="1"/>
  <c r="V51" i="2"/>
  <c r="N51" i="2"/>
  <c r="F51" i="2"/>
  <c r="U51" i="2"/>
  <c r="M51" i="2"/>
  <c r="D51" i="2"/>
  <c r="T51" i="2"/>
  <c r="L51" i="2"/>
  <c r="C51" i="2"/>
  <c r="P51" i="2"/>
  <c r="H51" i="2"/>
  <c r="X51" i="2"/>
  <c r="AB50" i="2"/>
  <c r="AB34" i="2"/>
  <c r="AB43" i="2"/>
  <c r="AB51" i="2" l="1"/>
  <c r="AC34" i="2" l="1"/>
  <c r="AC51" i="2" s="1"/>
  <c r="AD34" i="2"/>
  <c r="AE34" i="2"/>
  <c r="AE43" i="2"/>
  <c r="AC43" i="2"/>
  <c r="AD43" i="2"/>
  <c r="AC50" i="2"/>
  <c r="AD50" i="2"/>
  <c r="AD51" i="2" l="1"/>
  <c r="AA49" i="2"/>
  <c r="AA48" i="2"/>
  <c r="AA33" i="2"/>
  <c r="AA42" i="2"/>
  <c r="AA41" i="2"/>
  <c r="AA40" i="2"/>
  <c r="AA39" i="2"/>
  <c r="AA38" i="2"/>
  <c r="AA37" i="2"/>
  <c r="AA36" i="2"/>
  <c r="AA6" i="2"/>
  <c r="AA7" i="2"/>
  <c r="AA8" i="2"/>
  <c r="AA9" i="2"/>
  <c r="AA10" i="2"/>
  <c r="AA11" i="2"/>
  <c r="AA12" i="2"/>
  <c r="AA13" i="2"/>
  <c r="AA14" i="2"/>
  <c r="AA15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5" i="2" l="1"/>
  <c r="AA43" i="2" s="1"/>
  <c r="E43" i="2"/>
  <c r="AA47" i="2"/>
  <c r="AA50" i="2" s="1"/>
  <c r="E50" i="2"/>
  <c r="E34" i="2"/>
  <c r="E51" i="2" s="1"/>
  <c r="AA34" i="2"/>
  <c r="AA51" i="2" l="1"/>
</calcChain>
</file>

<file path=xl/comments1.xml><?xml version="1.0" encoding="utf-8"?>
<comments xmlns="http://schemas.openxmlformats.org/spreadsheetml/2006/main">
  <authors>
    <author>hsguo</author>
  </authors>
  <commentList>
    <comment ref="AA41" authorId="0" shapeId="0">
      <text>
        <r>
          <rPr>
            <b/>
            <sz val="9"/>
            <color indexed="81"/>
            <rFont val="Tahoma"/>
            <family val="2"/>
          </rPr>
          <t>hsguo: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內含5位柬埔寨專班學生</t>
        </r>
      </text>
    </comment>
  </commentList>
</comments>
</file>

<file path=xl/sharedStrings.xml><?xml version="1.0" encoding="utf-8"?>
<sst xmlns="http://schemas.openxmlformats.org/spreadsheetml/2006/main" count="101" uniqueCount="71">
  <si>
    <t>頁次：1/1</t>
  </si>
  <si>
    <t>一年級</t>
  </si>
  <si>
    <t>二年級</t>
  </si>
  <si>
    <t>三年級</t>
  </si>
  <si>
    <t>四年級</t>
  </si>
  <si>
    <t>五年級</t>
  </si>
  <si>
    <t>六年級</t>
  </si>
  <si>
    <t>七年級</t>
  </si>
  <si>
    <t>總    計</t>
  </si>
  <si>
    <t>系 所 組 別</t>
  </si>
  <si>
    <t>男</t>
  </si>
  <si>
    <t>女</t>
  </si>
  <si>
    <t>計</t>
  </si>
  <si>
    <t>英國語文學系 碩士班</t>
  </si>
  <si>
    <t>西班牙語文學系 碩士班</t>
  </si>
  <si>
    <t>日本語文學系 碩士班</t>
  </si>
  <si>
    <t>中國文學系 碩士班</t>
  </si>
  <si>
    <t>社會工作與兒童少年福利學系 碩士班</t>
  </si>
  <si>
    <t>台灣文學系 碩士班</t>
  </si>
  <si>
    <t>法律學系 碩士班</t>
  </si>
  <si>
    <t>生態人文學系 碩士班</t>
  </si>
  <si>
    <t>大眾傳播學系 碩士班</t>
  </si>
  <si>
    <t>教育研究所 碩士班</t>
  </si>
  <si>
    <t>犯罪防治碩士學位學程 碩士班</t>
  </si>
  <si>
    <t>社會企業與文化創意碩士學位學程 碩士班</t>
  </si>
  <si>
    <t>財務工程學系 碩士班</t>
  </si>
  <si>
    <t>應用化學系 碩士班</t>
  </si>
  <si>
    <t>食品營養學系 碩士班</t>
  </si>
  <si>
    <t>食品營養學系 碩士班營養與保健組</t>
  </si>
  <si>
    <t>食品營養學系 碩士班食品與生物技術組</t>
  </si>
  <si>
    <t>化粧品科學系 碩士班</t>
  </si>
  <si>
    <t>企業管理學系 碩士班</t>
  </si>
  <si>
    <t>國際企業學系 碩士班</t>
  </si>
  <si>
    <t>會計學系 碩士班</t>
  </si>
  <si>
    <t>觀光事業學系 碩士班</t>
  </si>
  <si>
    <t>財務金融學系 碩士班</t>
  </si>
  <si>
    <t>創新與創業管理碩士學位學程 碩士班</t>
  </si>
  <si>
    <t>資訊管理學系 碩士班</t>
  </si>
  <si>
    <t>資訊工程學系 碩士班</t>
  </si>
  <si>
    <t>資訊傳播工程學系 碩士班</t>
  </si>
  <si>
    <t>碩士班小計</t>
  </si>
  <si>
    <t>中國文學系 碩士班在職專班</t>
  </si>
  <si>
    <t>社會工作與兒童少年福利學系 碩士班在職專班</t>
  </si>
  <si>
    <t>法律學系 碩士班在職專班</t>
  </si>
  <si>
    <t>教育研究所 碩士班在職專班</t>
  </si>
  <si>
    <t>化粧品科學系 碩士班在職專班</t>
  </si>
  <si>
    <t>觀光事業學系 碩士班在職專班</t>
  </si>
  <si>
    <t>管碩專班 碩士班管理碩士在職專班</t>
  </si>
  <si>
    <t>資訊學院 碩士班資訊應用與科技管理碩士在職專班</t>
  </si>
  <si>
    <t>碩士在職專班小計</t>
  </si>
  <si>
    <t>寰宇管理碩士學位學程</t>
  </si>
  <si>
    <t>應用化學系 博士班</t>
  </si>
  <si>
    <t>食品營養學系 博士班</t>
  </si>
  <si>
    <t>化粧品科學系 博士班</t>
  </si>
  <si>
    <t>博士班小計</t>
  </si>
  <si>
    <t>總 計</t>
  </si>
  <si>
    <t>班級數</t>
    <phoneticPr fontId="19" type="noConversion"/>
  </si>
  <si>
    <t>一~二年級</t>
    <phoneticPr fontId="19" type="noConversion"/>
  </si>
  <si>
    <t>合計</t>
    <phoneticPr fontId="19" type="noConversion"/>
  </si>
  <si>
    <t>全學年均於國外之學生</t>
  </si>
  <si>
    <t>一~二年級</t>
    <phoneticPr fontId="19" type="noConversion"/>
  </si>
  <si>
    <t>一~二年級</t>
    <phoneticPr fontId="19" type="noConversion"/>
  </si>
  <si>
    <t>一~三年級</t>
    <phoneticPr fontId="19" type="noConversion"/>
  </si>
  <si>
    <r>
      <t xml:space="preserve">境外學生數
</t>
    </r>
    <r>
      <rPr>
        <b/>
        <sz val="12"/>
        <color rgb="FFFF0000"/>
        <rFont val="新細明體"/>
        <family val="1"/>
        <charset val="136"/>
        <scheme val="minor"/>
      </rPr>
      <t>(依身份別判定)</t>
    </r>
    <phoneticPr fontId="19" type="noConversion"/>
  </si>
  <si>
    <t>全學年均於校外實習之學生</t>
    <phoneticPr fontId="19" type="noConversion"/>
  </si>
  <si>
    <t>總量延畢生</t>
    <phoneticPr fontId="19" type="noConversion"/>
  </si>
  <si>
    <t>原住民族文化碩士學位學程 碩士班</t>
    <phoneticPr fontId="19" type="noConversion"/>
  </si>
  <si>
    <t>靜宜大學109學年度 第1學期  研究生人數統計表</t>
    <phoneticPr fontId="19" type="noConversion"/>
  </si>
  <si>
    <t>列印日期: 109年10月15日</t>
    <phoneticPr fontId="19" type="noConversion"/>
  </si>
  <si>
    <t>柬埔寨專班5人視為境外人數</t>
    <phoneticPr fontId="19" type="noConversion"/>
  </si>
  <si>
    <t>計算基準:109年10月15日學籍狀態正常者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</si>
</sst>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2"/>
  <sheetViews>
    <sheetView tabSelected="1" topLeftCell="J1" workbookViewId="0">
      <pane ySplit="4" topLeftCell="A5" activePane="bottomLeft" state="frozen"/>
      <selection pane="bottomLeft" activeCell="AB7" sqref="AB7"/>
    </sheetView>
  </sheetViews>
  <sheetFormatPr defaultColWidth="8.375" defaultRowHeight="16.5" x14ac:dyDescent="0.25"/>
  <cols>
    <col min="1" max="1" width="30.75" style="1" customWidth="1"/>
    <col min="2" max="2" width="8.375" style="1" customWidth="1"/>
    <col min="3" max="26" width="3.875" style="1" customWidth="1"/>
    <col min="27" max="31" width="16.25" style="1" customWidth="1"/>
    <col min="32" max="16384" width="8.375" style="1"/>
  </cols>
  <sheetData>
    <row r="1" spans="1:31" customFormat="1" ht="19.5" x14ac:dyDescent="0.25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" customFormat="1" x14ac:dyDescent="0.25">
      <c r="A2" s="4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2" t="s">
        <v>0</v>
      </c>
      <c r="W2" s="22"/>
      <c r="X2" s="22"/>
      <c r="Y2" s="22"/>
      <c r="Z2" s="22"/>
    </row>
    <row r="3" spans="1:31" customFormat="1" x14ac:dyDescent="0.25">
      <c r="A3" s="23" t="s">
        <v>9</v>
      </c>
      <c r="B3" s="24" t="s">
        <v>56</v>
      </c>
      <c r="C3" s="23" t="s">
        <v>1</v>
      </c>
      <c r="D3" s="23"/>
      <c r="E3" s="23"/>
      <c r="F3" s="23" t="s">
        <v>2</v>
      </c>
      <c r="G3" s="23"/>
      <c r="H3" s="23"/>
      <c r="I3" s="23" t="s">
        <v>3</v>
      </c>
      <c r="J3" s="23"/>
      <c r="K3" s="23"/>
      <c r="L3" s="23" t="s">
        <v>4</v>
      </c>
      <c r="M3" s="23"/>
      <c r="N3" s="23"/>
      <c r="O3" s="23" t="s">
        <v>5</v>
      </c>
      <c r="P3" s="23"/>
      <c r="Q3" s="23"/>
      <c r="R3" s="23" t="s">
        <v>6</v>
      </c>
      <c r="S3" s="23"/>
      <c r="T3" s="23"/>
      <c r="U3" s="23" t="s">
        <v>7</v>
      </c>
      <c r="V3" s="23"/>
      <c r="W3" s="23"/>
      <c r="X3" s="23" t="s">
        <v>8</v>
      </c>
      <c r="Y3" s="23"/>
      <c r="Z3" s="23"/>
      <c r="AA3" s="14" t="s">
        <v>57</v>
      </c>
      <c r="AB3" s="19" t="s">
        <v>65</v>
      </c>
      <c r="AC3" s="14" t="s">
        <v>60</v>
      </c>
      <c r="AD3" s="14" t="s">
        <v>57</v>
      </c>
      <c r="AE3" s="14" t="s">
        <v>61</v>
      </c>
    </row>
    <row r="4" spans="1:31" customFormat="1" ht="33" x14ac:dyDescent="0.25">
      <c r="A4" s="23"/>
      <c r="B4" s="24"/>
      <c r="C4" s="6" t="s">
        <v>10</v>
      </c>
      <c r="D4" s="6" t="s">
        <v>11</v>
      </c>
      <c r="E4" s="6" t="s">
        <v>12</v>
      </c>
      <c r="F4" s="6" t="s">
        <v>10</v>
      </c>
      <c r="G4" s="6" t="s">
        <v>11</v>
      </c>
      <c r="H4" s="6" t="s">
        <v>12</v>
      </c>
      <c r="I4" s="6" t="s">
        <v>10</v>
      </c>
      <c r="J4" s="6" t="s">
        <v>11</v>
      </c>
      <c r="K4" s="6" t="s">
        <v>12</v>
      </c>
      <c r="L4" s="6" t="s">
        <v>10</v>
      </c>
      <c r="M4" s="6" t="s">
        <v>11</v>
      </c>
      <c r="N4" s="6" t="s">
        <v>12</v>
      </c>
      <c r="O4" s="6" t="s">
        <v>10</v>
      </c>
      <c r="P4" s="6" t="s">
        <v>11</v>
      </c>
      <c r="Q4" s="6" t="s">
        <v>12</v>
      </c>
      <c r="R4" s="6" t="s">
        <v>10</v>
      </c>
      <c r="S4" s="6" t="s">
        <v>11</v>
      </c>
      <c r="T4" s="6" t="s">
        <v>12</v>
      </c>
      <c r="U4" s="6" t="s">
        <v>10</v>
      </c>
      <c r="V4" s="6" t="s">
        <v>11</v>
      </c>
      <c r="W4" s="6" t="s">
        <v>12</v>
      </c>
      <c r="X4" s="6" t="s">
        <v>10</v>
      </c>
      <c r="Y4" s="6" t="s">
        <v>11</v>
      </c>
      <c r="Z4" s="6" t="s">
        <v>12</v>
      </c>
      <c r="AA4" s="15" t="s">
        <v>58</v>
      </c>
      <c r="AB4" s="20"/>
      <c r="AC4" s="14" t="s">
        <v>59</v>
      </c>
      <c r="AD4" s="6" t="s">
        <v>64</v>
      </c>
      <c r="AE4" s="14" t="s">
        <v>63</v>
      </c>
    </row>
    <row r="5" spans="1:31" x14ac:dyDescent="0.25">
      <c r="A5" s="2" t="s">
        <v>13</v>
      </c>
      <c r="B5" s="3">
        <v>4</v>
      </c>
      <c r="C5" s="3">
        <v>1</v>
      </c>
      <c r="D5" s="3">
        <v>5</v>
      </c>
      <c r="E5" s="3">
        <v>6</v>
      </c>
      <c r="F5" s="3">
        <v>2</v>
      </c>
      <c r="G5" s="3">
        <v>7</v>
      </c>
      <c r="H5" s="3">
        <v>9</v>
      </c>
      <c r="I5" s="3">
        <v>0</v>
      </c>
      <c r="J5" s="3">
        <v>3</v>
      </c>
      <c r="K5" s="3">
        <v>3</v>
      </c>
      <c r="L5" s="3">
        <v>0</v>
      </c>
      <c r="M5" s="3">
        <v>4</v>
      </c>
      <c r="N5" s="3">
        <v>4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3</v>
      </c>
      <c r="Y5" s="3">
        <v>19</v>
      </c>
      <c r="Z5" s="3">
        <v>22</v>
      </c>
      <c r="AA5" s="1">
        <f>SUM(E5,H5)</f>
        <v>15</v>
      </c>
      <c r="AB5" s="1">
        <v>3</v>
      </c>
      <c r="AE5" s="1">
        <v>5</v>
      </c>
    </row>
    <row r="6" spans="1:31" x14ac:dyDescent="0.25">
      <c r="A6" s="2" t="s">
        <v>14</v>
      </c>
      <c r="B6" s="3">
        <v>4</v>
      </c>
      <c r="C6" s="3">
        <v>1</v>
      </c>
      <c r="D6" s="3">
        <v>5</v>
      </c>
      <c r="E6" s="3">
        <v>6</v>
      </c>
      <c r="F6" s="3">
        <v>1</v>
      </c>
      <c r="G6" s="3">
        <v>3</v>
      </c>
      <c r="H6" s="3">
        <v>4</v>
      </c>
      <c r="I6" s="3">
        <v>1</v>
      </c>
      <c r="J6" s="3">
        <v>1</v>
      </c>
      <c r="K6" s="3">
        <v>2</v>
      </c>
      <c r="L6" s="3">
        <v>0</v>
      </c>
      <c r="M6" s="3">
        <v>5</v>
      </c>
      <c r="N6" s="3">
        <v>5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3</v>
      </c>
      <c r="Y6" s="3">
        <v>14</v>
      </c>
      <c r="Z6" s="3">
        <v>17</v>
      </c>
      <c r="AA6" s="1">
        <f t="shared" ref="AA6:AA32" si="0">SUM(E6,H6)</f>
        <v>10</v>
      </c>
      <c r="AB6" s="1">
        <v>1</v>
      </c>
    </row>
    <row r="7" spans="1:31" ht="28.5" customHeight="1" x14ac:dyDescent="0.25">
      <c r="A7" s="2" t="s">
        <v>15</v>
      </c>
      <c r="B7" s="3">
        <v>4</v>
      </c>
      <c r="C7" s="3">
        <v>0</v>
      </c>
      <c r="D7" s="3">
        <v>1</v>
      </c>
      <c r="E7" s="3">
        <v>1</v>
      </c>
      <c r="F7" s="3">
        <v>3</v>
      </c>
      <c r="G7" s="3">
        <v>4</v>
      </c>
      <c r="H7" s="3">
        <v>7</v>
      </c>
      <c r="I7" s="3">
        <v>1</v>
      </c>
      <c r="J7" s="3">
        <v>2</v>
      </c>
      <c r="K7" s="3">
        <v>3</v>
      </c>
      <c r="L7" s="3">
        <v>4</v>
      </c>
      <c r="M7" s="3">
        <v>1</v>
      </c>
      <c r="N7" s="3">
        <v>5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8</v>
      </c>
      <c r="Y7" s="3">
        <v>8</v>
      </c>
      <c r="Z7" s="3">
        <v>16</v>
      </c>
      <c r="AA7" s="1">
        <f t="shared" si="0"/>
        <v>8</v>
      </c>
    </row>
    <row r="8" spans="1:31" x14ac:dyDescent="0.25">
      <c r="A8" s="2" t="s">
        <v>16</v>
      </c>
      <c r="B8" s="3">
        <v>4</v>
      </c>
      <c r="C8" s="3">
        <v>2</v>
      </c>
      <c r="D8" s="3">
        <v>4</v>
      </c>
      <c r="E8" s="3">
        <v>6</v>
      </c>
      <c r="F8" s="3">
        <v>1</v>
      </c>
      <c r="G8" s="3">
        <v>6</v>
      </c>
      <c r="H8" s="3">
        <v>7</v>
      </c>
      <c r="I8" s="3">
        <v>0</v>
      </c>
      <c r="J8" s="3">
        <v>3</v>
      </c>
      <c r="K8" s="3">
        <v>3</v>
      </c>
      <c r="L8" s="3">
        <v>1</v>
      </c>
      <c r="M8" s="3">
        <v>4</v>
      </c>
      <c r="N8" s="3">
        <v>5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4</v>
      </c>
      <c r="Y8" s="3">
        <v>17</v>
      </c>
      <c r="Z8" s="3">
        <v>21</v>
      </c>
      <c r="AA8" s="1">
        <f t="shared" si="0"/>
        <v>13</v>
      </c>
    </row>
    <row r="9" spans="1:31" x14ac:dyDescent="0.25">
      <c r="A9" s="2" t="s">
        <v>17</v>
      </c>
      <c r="B9" s="3">
        <v>4</v>
      </c>
      <c r="C9" s="3">
        <v>2</v>
      </c>
      <c r="D9" s="3">
        <v>12</v>
      </c>
      <c r="E9" s="3">
        <v>14</v>
      </c>
      <c r="F9" s="3">
        <v>6</v>
      </c>
      <c r="G9" s="3">
        <v>11</v>
      </c>
      <c r="H9" s="3">
        <v>17</v>
      </c>
      <c r="I9" s="3">
        <v>1</v>
      </c>
      <c r="J9" s="3">
        <v>5</v>
      </c>
      <c r="K9" s="3">
        <v>6</v>
      </c>
      <c r="L9" s="3">
        <v>2</v>
      </c>
      <c r="M9" s="3">
        <v>8</v>
      </c>
      <c r="N9" s="3">
        <v>10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11</v>
      </c>
      <c r="Y9" s="3">
        <v>36</v>
      </c>
      <c r="Z9" s="3">
        <v>47</v>
      </c>
      <c r="AA9" s="1">
        <f t="shared" si="0"/>
        <v>31</v>
      </c>
      <c r="AE9" s="1">
        <v>2</v>
      </c>
    </row>
    <row r="10" spans="1:31" ht="28.5" customHeight="1" x14ac:dyDescent="0.25">
      <c r="A10" s="2" t="s">
        <v>18</v>
      </c>
      <c r="B10" s="3">
        <v>4</v>
      </c>
      <c r="C10" s="3">
        <v>0</v>
      </c>
      <c r="D10" s="3">
        <v>5</v>
      </c>
      <c r="E10" s="3">
        <v>5</v>
      </c>
      <c r="F10" s="3">
        <v>2</v>
      </c>
      <c r="G10" s="3">
        <v>5</v>
      </c>
      <c r="H10" s="3">
        <v>7</v>
      </c>
      <c r="I10" s="3">
        <v>2</v>
      </c>
      <c r="J10" s="3">
        <v>3</v>
      </c>
      <c r="K10" s="3">
        <v>5</v>
      </c>
      <c r="L10" s="3">
        <v>2</v>
      </c>
      <c r="M10" s="3">
        <v>2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6</v>
      </c>
      <c r="Y10" s="3">
        <v>15</v>
      </c>
      <c r="Z10" s="3">
        <v>21</v>
      </c>
      <c r="AA10" s="1">
        <f t="shared" si="0"/>
        <v>12</v>
      </c>
      <c r="AB10" s="1">
        <v>3</v>
      </c>
      <c r="AE10" s="1">
        <v>2</v>
      </c>
    </row>
    <row r="11" spans="1:31" x14ac:dyDescent="0.25">
      <c r="A11" s="2" t="s">
        <v>19</v>
      </c>
      <c r="B11" s="3">
        <v>4</v>
      </c>
      <c r="C11" s="3">
        <v>4</v>
      </c>
      <c r="D11" s="3">
        <v>1</v>
      </c>
      <c r="E11" s="3">
        <v>5</v>
      </c>
      <c r="F11" s="3">
        <v>3</v>
      </c>
      <c r="G11" s="3">
        <v>6</v>
      </c>
      <c r="H11" s="3">
        <v>9</v>
      </c>
      <c r="I11" s="3">
        <v>4</v>
      </c>
      <c r="J11" s="3">
        <v>5</v>
      </c>
      <c r="K11" s="3">
        <v>9</v>
      </c>
      <c r="L11" s="3">
        <v>6</v>
      </c>
      <c r="M11" s="3">
        <v>3</v>
      </c>
      <c r="N11" s="3">
        <v>9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17</v>
      </c>
      <c r="Y11" s="3">
        <v>15</v>
      </c>
      <c r="Z11" s="3">
        <v>32</v>
      </c>
      <c r="AA11" s="1">
        <f t="shared" si="0"/>
        <v>14</v>
      </c>
    </row>
    <row r="12" spans="1:31" x14ac:dyDescent="0.25">
      <c r="A12" s="2" t="s">
        <v>20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1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2</v>
      </c>
      <c r="Y12" s="3">
        <v>1</v>
      </c>
      <c r="Z12" s="3">
        <v>3</v>
      </c>
      <c r="AA12" s="1">
        <f t="shared" si="0"/>
        <v>0</v>
      </c>
    </row>
    <row r="13" spans="1:31" x14ac:dyDescent="0.25">
      <c r="A13" s="2" t="s">
        <v>21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1">
        <f t="shared" si="0"/>
        <v>0</v>
      </c>
    </row>
    <row r="14" spans="1:31" x14ac:dyDescent="0.25">
      <c r="A14" s="2" t="s">
        <v>22</v>
      </c>
      <c r="B14" s="3">
        <v>4</v>
      </c>
      <c r="C14" s="3">
        <v>2</v>
      </c>
      <c r="D14" s="3">
        <v>10</v>
      </c>
      <c r="E14" s="3">
        <v>12</v>
      </c>
      <c r="F14" s="3">
        <v>4</v>
      </c>
      <c r="G14" s="3">
        <v>9</v>
      </c>
      <c r="H14" s="3">
        <v>13</v>
      </c>
      <c r="I14" s="3">
        <v>0</v>
      </c>
      <c r="J14" s="3">
        <v>5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6</v>
      </c>
      <c r="Y14" s="3">
        <v>24</v>
      </c>
      <c r="Z14" s="3">
        <v>30</v>
      </c>
      <c r="AA14" s="1">
        <f t="shared" si="0"/>
        <v>25</v>
      </c>
    </row>
    <row r="15" spans="1:31" x14ac:dyDescent="0.25">
      <c r="A15" s="2" t="s">
        <v>23</v>
      </c>
      <c r="B15" s="3">
        <v>3</v>
      </c>
      <c r="C15" s="3">
        <v>2</v>
      </c>
      <c r="D15" s="3">
        <v>7</v>
      </c>
      <c r="E15" s="3">
        <v>9</v>
      </c>
      <c r="F15" s="3">
        <v>1</v>
      </c>
      <c r="G15" s="3">
        <v>5</v>
      </c>
      <c r="H15" s="3">
        <v>6</v>
      </c>
      <c r="I15" s="3">
        <v>2</v>
      </c>
      <c r="J15" s="3">
        <v>4</v>
      </c>
      <c r="K15" s="3">
        <v>6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5</v>
      </c>
      <c r="Y15" s="3">
        <v>16</v>
      </c>
      <c r="Z15" s="3">
        <v>21</v>
      </c>
      <c r="AA15" s="1">
        <f t="shared" si="0"/>
        <v>15</v>
      </c>
    </row>
    <row r="16" spans="1:31" x14ac:dyDescent="0.25">
      <c r="A16" s="2" t="s">
        <v>24</v>
      </c>
      <c r="B16" s="3">
        <v>4</v>
      </c>
      <c r="C16" s="3">
        <v>6</v>
      </c>
      <c r="D16" s="3">
        <v>13</v>
      </c>
      <c r="E16" s="3">
        <v>19</v>
      </c>
      <c r="F16" s="3">
        <v>5</v>
      </c>
      <c r="G16" s="3">
        <v>10</v>
      </c>
      <c r="H16" s="3">
        <v>15</v>
      </c>
      <c r="I16" s="3">
        <v>1</v>
      </c>
      <c r="J16" s="3">
        <v>4</v>
      </c>
      <c r="K16" s="3">
        <v>5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12</v>
      </c>
      <c r="Y16" s="3">
        <v>27</v>
      </c>
      <c r="Z16" s="3">
        <v>39</v>
      </c>
      <c r="AA16" s="1">
        <f t="shared" ref="AA16" si="1">SUM(E16,H16)</f>
        <v>34</v>
      </c>
      <c r="AB16" s="1">
        <v>2</v>
      </c>
    </row>
    <row r="17" spans="1:31" x14ac:dyDescent="0.25">
      <c r="A17" s="2" t="s">
        <v>66</v>
      </c>
      <c r="B17" s="3">
        <v>2</v>
      </c>
      <c r="C17" s="3">
        <v>3</v>
      </c>
      <c r="D17" s="3">
        <v>5</v>
      </c>
      <c r="E17" s="3">
        <v>8</v>
      </c>
      <c r="F17" s="3">
        <v>5</v>
      </c>
      <c r="G17" s="3">
        <v>2</v>
      </c>
      <c r="H17" s="3">
        <v>7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8</v>
      </c>
      <c r="Y17" s="3">
        <v>7</v>
      </c>
      <c r="Z17" s="3">
        <v>15</v>
      </c>
      <c r="AA17" s="1">
        <f t="shared" si="0"/>
        <v>15</v>
      </c>
    </row>
    <row r="18" spans="1:31" x14ac:dyDescent="0.25">
      <c r="A18" s="2" t="s">
        <v>25</v>
      </c>
      <c r="B18" s="3">
        <v>3</v>
      </c>
      <c r="C18" s="3">
        <v>5</v>
      </c>
      <c r="D18" s="3">
        <v>6</v>
      </c>
      <c r="E18" s="3">
        <v>11</v>
      </c>
      <c r="F18" s="3">
        <v>0</v>
      </c>
      <c r="G18" s="3">
        <v>1</v>
      </c>
      <c r="H18" s="3">
        <v>1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5</v>
      </c>
      <c r="Y18" s="3">
        <v>8</v>
      </c>
      <c r="Z18" s="3">
        <v>13</v>
      </c>
      <c r="AA18" s="1">
        <f t="shared" si="0"/>
        <v>12</v>
      </c>
    </row>
    <row r="19" spans="1:31" x14ac:dyDescent="0.25">
      <c r="A19" s="2" t="s">
        <v>26</v>
      </c>
      <c r="B19" s="3">
        <v>4</v>
      </c>
      <c r="C19" s="3">
        <v>5</v>
      </c>
      <c r="D19" s="3">
        <v>4</v>
      </c>
      <c r="E19" s="3">
        <v>9</v>
      </c>
      <c r="F19" s="3">
        <v>5</v>
      </c>
      <c r="G19" s="3">
        <v>3</v>
      </c>
      <c r="H19" s="3">
        <v>8</v>
      </c>
      <c r="I19" s="3">
        <v>5</v>
      </c>
      <c r="J19" s="3">
        <v>1</v>
      </c>
      <c r="K19" s="3">
        <v>6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15</v>
      </c>
      <c r="Y19" s="3">
        <v>8</v>
      </c>
      <c r="Z19" s="3">
        <v>23</v>
      </c>
      <c r="AA19" s="1">
        <f t="shared" si="0"/>
        <v>17</v>
      </c>
    </row>
    <row r="20" spans="1:31" x14ac:dyDescent="0.25">
      <c r="A20" s="2" t="s">
        <v>27</v>
      </c>
      <c r="B20" s="3">
        <v>3</v>
      </c>
      <c r="C20" s="3">
        <v>3</v>
      </c>
      <c r="D20" s="3">
        <v>12</v>
      </c>
      <c r="E20" s="3">
        <v>15</v>
      </c>
      <c r="F20" s="3">
        <v>2</v>
      </c>
      <c r="G20" s="3">
        <v>6</v>
      </c>
      <c r="H20" s="3">
        <v>8</v>
      </c>
      <c r="I20" s="3">
        <v>5</v>
      </c>
      <c r="J20" s="3">
        <v>6</v>
      </c>
      <c r="K20" s="3">
        <v>11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10</v>
      </c>
      <c r="Y20" s="3">
        <v>24</v>
      </c>
      <c r="Z20" s="3">
        <v>34</v>
      </c>
      <c r="AA20" s="1">
        <f t="shared" si="0"/>
        <v>23</v>
      </c>
      <c r="AE20" s="1">
        <v>6</v>
      </c>
    </row>
    <row r="21" spans="1:31" x14ac:dyDescent="0.25">
      <c r="A21" s="2" t="s">
        <v>28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2</v>
      </c>
      <c r="Z21" s="3">
        <v>2</v>
      </c>
      <c r="AA21" s="1">
        <f t="shared" si="0"/>
        <v>0</v>
      </c>
    </row>
    <row r="22" spans="1:31" x14ac:dyDescent="0.25">
      <c r="A22" s="2" t="s">
        <v>29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2</v>
      </c>
      <c r="Y22" s="3">
        <v>0</v>
      </c>
      <c r="Z22" s="3">
        <v>2</v>
      </c>
      <c r="AA22" s="1">
        <f t="shared" si="0"/>
        <v>0</v>
      </c>
    </row>
    <row r="23" spans="1:31" ht="28.5" customHeight="1" x14ac:dyDescent="0.25">
      <c r="A23" s="2" t="s">
        <v>30</v>
      </c>
      <c r="B23" s="3">
        <v>3</v>
      </c>
      <c r="C23" s="3">
        <v>2</v>
      </c>
      <c r="D23" s="3">
        <v>10</v>
      </c>
      <c r="E23" s="3">
        <v>12</v>
      </c>
      <c r="F23" s="3">
        <v>3</v>
      </c>
      <c r="G23" s="3">
        <v>3</v>
      </c>
      <c r="H23" s="3">
        <v>6</v>
      </c>
      <c r="I23" s="3">
        <v>1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6</v>
      </c>
      <c r="Y23" s="3">
        <v>13</v>
      </c>
      <c r="Z23" s="3">
        <v>19</v>
      </c>
      <c r="AA23" s="1">
        <f t="shared" si="0"/>
        <v>18</v>
      </c>
      <c r="AE23" s="1">
        <v>3</v>
      </c>
    </row>
    <row r="24" spans="1:31" x14ac:dyDescent="0.25">
      <c r="A24" s="2" t="s">
        <v>31</v>
      </c>
      <c r="B24" s="3">
        <v>4</v>
      </c>
      <c r="C24" s="3">
        <v>2</v>
      </c>
      <c r="D24" s="3">
        <v>2</v>
      </c>
      <c r="E24" s="3">
        <v>4</v>
      </c>
      <c r="F24" s="3">
        <v>2</v>
      </c>
      <c r="G24" s="3">
        <v>1</v>
      </c>
      <c r="H24" s="3">
        <v>3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5</v>
      </c>
      <c r="Y24" s="3">
        <v>3</v>
      </c>
      <c r="Z24" s="3">
        <v>8</v>
      </c>
      <c r="AA24" s="1">
        <f t="shared" si="0"/>
        <v>7</v>
      </c>
    </row>
    <row r="25" spans="1:31" x14ac:dyDescent="0.25">
      <c r="A25" s="2" t="s">
        <v>32</v>
      </c>
      <c r="B25" s="3">
        <v>4</v>
      </c>
      <c r="C25" s="3">
        <v>5</v>
      </c>
      <c r="D25" s="3">
        <v>9</v>
      </c>
      <c r="E25" s="3">
        <v>14</v>
      </c>
      <c r="F25" s="3">
        <v>3</v>
      </c>
      <c r="G25" s="3">
        <v>2</v>
      </c>
      <c r="H25" s="3">
        <v>5</v>
      </c>
      <c r="I25" s="3">
        <v>0</v>
      </c>
      <c r="J25" s="3">
        <v>2</v>
      </c>
      <c r="K25" s="3">
        <v>2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8</v>
      </c>
      <c r="Y25" s="3">
        <v>14</v>
      </c>
      <c r="Z25" s="3">
        <v>22</v>
      </c>
      <c r="AA25" s="1">
        <f t="shared" si="0"/>
        <v>19</v>
      </c>
      <c r="AE25" s="1">
        <v>6</v>
      </c>
    </row>
    <row r="26" spans="1:31" x14ac:dyDescent="0.25">
      <c r="A26" s="2" t="s">
        <v>33</v>
      </c>
      <c r="B26" s="3">
        <v>3</v>
      </c>
      <c r="C26" s="3">
        <v>8</v>
      </c>
      <c r="D26" s="3">
        <v>10</v>
      </c>
      <c r="E26" s="3">
        <v>18</v>
      </c>
      <c r="F26" s="3">
        <v>4</v>
      </c>
      <c r="G26" s="3">
        <v>5</v>
      </c>
      <c r="H26" s="3">
        <v>9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12</v>
      </c>
      <c r="Y26" s="3">
        <v>15</v>
      </c>
      <c r="Z26" s="3">
        <v>27</v>
      </c>
      <c r="AA26" s="1">
        <f t="shared" si="0"/>
        <v>27</v>
      </c>
    </row>
    <row r="27" spans="1:31" x14ac:dyDescent="0.25">
      <c r="A27" s="2" t="s">
        <v>34</v>
      </c>
      <c r="B27" s="3">
        <v>4</v>
      </c>
      <c r="C27" s="3">
        <v>4</v>
      </c>
      <c r="D27" s="3">
        <v>8</v>
      </c>
      <c r="E27" s="3">
        <v>12</v>
      </c>
      <c r="F27" s="3">
        <v>3</v>
      </c>
      <c r="G27" s="3">
        <v>3</v>
      </c>
      <c r="H27" s="3">
        <v>6</v>
      </c>
      <c r="I27" s="3">
        <v>1</v>
      </c>
      <c r="J27" s="3">
        <v>3</v>
      </c>
      <c r="K27" s="3">
        <v>4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8</v>
      </c>
      <c r="Y27" s="3">
        <v>15</v>
      </c>
      <c r="Z27" s="3">
        <v>23</v>
      </c>
      <c r="AA27" s="1">
        <f t="shared" si="0"/>
        <v>18</v>
      </c>
      <c r="AE27" s="1">
        <v>5</v>
      </c>
    </row>
    <row r="28" spans="1:31" x14ac:dyDescent="0.25">
      <c r="A28" s="2" t="s">
        <v>35</v>
      </c>
      <c r="B28" s="3">
        <v>3</v>
      </c>
      <c r="C28" s="3">
        <v>4</v>
      </c>
      <c r="D28" s="3">
        <v>11</v>
      </c>
      <c r="E28" s="3">
        <v>15</v>
      </c>
      <c r="F28" s="3">
        <v>1</v>
      </c>
      <c r="G28" s="3">
        <v>3</v>
      </c>
      <c r="H28" s="3">
        <v>4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5</v>
      </c>
      <c r="Y28" s="3">
        <v>14</v>
      </c>
      <c r="Z28" s="3">
        <v>19</v>
      </c>
      <c r="AA28" s="1">
        <f t="shared" si="0"/>
        <v>19</v>
      </c>
      <c r="AE28" s="1">
        <v>5</v>
      </c>
    </row>
    <row r="29" spans="1:31" x14ac:dyDescent="0.25">
      <c r="A29" s="2" t="s">
        <v>36</v>
      </c>
      <c r="B29" s="3">
        <v>4</v>
      </c>
      <c r="C29" s="3">
        <v>1</v>
      </c>
      <c r="D29" s="3">
        <v>3</v>
      </c>
      <c r="E29" s="3">
        <v>4</v>
      </c>
      <c r="F29" s="3">
        <v>2</v>
      </c>
      <c r="G29" s="3">
        <v>3</v>
      </c>
      <c r="H29" s="3">
        <v>5</v>
      </c>
      <c r="I29" s="3">
        <v>0</v>
      </c>
      <c r="J29" s="3">
        <v>1</v>
      </c>
      <c r="K29" s="3">
        <v>1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3</v>
      </c>
      <c r="Y29" s="3">
        <v>8</v>
      </c>
      <c r="Z29" s="3">
        <v>11</v>
      </c>
      <c r="AA29" s="1">
        <f t="shared" si="0"/>
        <v>9</v>
      </c>
      <c r="AE29" s="1">
        <v>2</v>
      </c>
    </row>
    <row r="30" spans="1:31" x14ac:dyDescent="0.25">
      <c r="A30" s="2" t="s">
        <v>37</v>
      </c>
      <c r="B30" s="3">
        <v>6</v>
      </c>
      <c r="C30" s="3">
        <v>6</v>
      </c>
      <c r="D30" s="3">
        <v>1</v>
      </c>
      <c r="E30" s="3">
        <v>7</v>
      </c>
      <c r="F30" s="3">
        <v>3</v>
      </c>
      <c r="G30" s="3">
        <v>5</v>
      </c>
      <c r="H30" s="3">
        <v>8</v>
      </c>
      <c r="I30" s="3">
        <v>1</v>
      </c>
      <c r="J30" s="3">
        <v>0</v>
      </c>
      <c r="K30" s="3">
        <v>1</v>
      </c>
      <c r="L30" s="3">
        <v>3</v>
      </c>
      <c r="M30" s="3">
        <v>0</v>
      </c>
      <c r="N30" s="3">
        <v>3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13</v>
      </c>
      <c r="Y30" s="3">
        <v>6</v>
      </c>
      <c r="Z30" s="3">
        <v>19</v>
      </c>
      <c r="AA30" s="1">
        <f t="shared" si="0"/>
        <v>15</v>
      </c>
    </row>
    <row r="31" spans="1:31" x14ac:dyDescent="0.25">
      <c r="A31" s="2" t="s">
        <v>38</v>
      </c>
      <c r="B31" s="3">
        <v>4</v>
      </c>
      <c r="C31" s="3">
        <v>3</v>
      </c>
      <c r="D31" s="3">
        <v>0</v>
      </c>
      <c r="E31" s="3">
        <v>3</v>
      </c>
      <c r="F31" s="3">
        <v>2</v>
      </c>
      <c r="G31" s="3">
        <v>0</v>
      </c>
      <c r="H31" s="3">
        <v>2</v>
      </c>
      <c r="I31" s="3">
        <v>1</v>
      </c>
      <c r="J31" s="3">
        <v>0</v>
      </c>
      <c r="K31" s="3">
        <v>1</v>
      </c>
      <c r="L31" s="3">
        <v>0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6</v>
      </c>
      <c r="Y31" s="3">
        <v>1</v>
      </c>
      <c r="Z31" s="3">
        <v>7</v>
      </c>
      <c r="AA31" s="1">
        <f t="shared" si="0"/>
        <v>5</v>
      </c>
    </row>
    <row r="32" spans="1:31" x14ac:dyDescent="0.25">
      <c r="A32" s="2" t="s">
        <v>39</v>
      </c>
      <c r="B32" s="3">
        <v>3</v>
      </c>
      <c r="C32" s="3">
        <v>2</v>
      </c>
      <c r="D32" s="3">
        <v>5</v>
      </c>
      <c r="E32" s="3">
        <v>7</v>
      </c>
      <c r="F32" s="3">
        <v>2</v>
      </c>
      <c r="G32" s="3">
        <v>1</v>
      </c>
      <c r="H32" s="3">
        <v>3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5</v>
      </c>
      <c r="Y32" s="3">
        <v>6</v>
      </c>
      <c r="Z32" s="3">
        <v>11</v>
      </c>
      <c r="AA32" s="1">
        <f t="shared" si="0"/>
        <v>10</v>
      </c>
    </row>
    <row r="33" spans="1:32" x14ac:dyDescent="0.25">
      <c r="A33" s="18" t="s">
        <v>50</v>
      </c>
      <c r="B33" s="3">
        <v>4</v>
      </c>
      <c r="C33" s="3">
        <v>11</v>
      </c>
      <c r="D33" s="3">
        <v>19</v>
      </c>
      <c r="E33" s="3">
        <v>30</v>
      </c>
      <c r="F33" s="3">
        <v>9</v>
      </c>
      <c r="G33" s="3">
        <v>14</v>
      </c>
      <c r="H33" s="3">
        <v>23</v>
      </c>
      <c r="I33" s="3">
        <v>6</v>
      </c>
      <c r="J33" s="3">
        <v>13</v>
      </c>
      <c r="K33" s="3">
        <v>19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27</v>
      </c>
      <c r="Y33" s="3">
        <v>46</v>
      </c>
      <c r="Z33" s="3">
        <v>73</v>
      </c>
      <c r="AA33" s="1">
        <f t="shared" ref="AA33:AA42" si="2">SUM(E33,H33)</f>
        <v>53</v>
      </c>
      <c r="AE33" s="1">
        <v>47</v>
      </c>
    </row>
    <row r="34" spans="1:32" x14ac:dyDescent="0.25">
      <c r="A34" s="9" t="s">
        <v>40</v>
      </c>
      <c r="B34" s="10">
        <f t="shared" ref="B34:AE34" si="3">SUM(B5:B33)</f>
        <v>98</v>
      </c>
      <c r="C34" s="10">
        <f t="shared" si="3"/>
        <v>84</v>
      </c>
      <c r="D34" s="10">
        <f t="shared" si="3"/>
        <v>168</v>
      </c>
      <c r="E34" s="10">
        <f t="shared" si="3"/>
        <v>252</v>
      </c>
      <c r="F34" s="10">
        <f t="shared" si="3"/>
        <v>74</v>
      </c>
      <c r="G34" s="10">
        <f t="shared" si="3"/>
        <v>118</v>
      </c>
      <c r="H34" s="10">
        <f t="shared" si="3"/>
        <v>192</v>
      </c>
      <c r="I34" s="10">
        <f t="shared" si="3"/>
        <v>32</v>
      </c>
      <c r="J34" s="10">
        <f t="shared" si="3"/>
        <v>62</v>
      </c>
      <c r="K34" s="10">
        <f t="shared" si="3"/>
        <v>94</v>
      </c>
      <c r="L34" s="10">
        <f t="shared" si="3"/>
        <v>25</v>
      </c>
      <c r="M34" s="10">
        <f t="shared" si="3"/>
        <v>34</v>
      </c>
      <c r="N34" s="10">
        <f t="shared" si="3"/>
        <v>59</v>
      </c>
      <c r="O34" s="10">
        <f t="shared" si="3"/>
        <v>0</v>
      </c>
      <c r="P34" s="10">
        <f t="shared" si="3"/>
        <v>0</v>
      </c>
      <c r="Q34" s="10">
        <f t="shared" si="3"/>
        <v>0</v>
      </c>
      <c r="R34" s="10">
        <f t="shared" si="3"/>
        <v>0</v>
      </c>
      <c r="S34" s="10">
        <f t="shared" si="3"/>
        <v>0</v>
      </c>
      <c r="T34" s="10">
        <f t="shared" si="3"/>
        <v>0</v>
      </c>
      <c r="U34" s="10">
        <f t="shared" si="3"/>
        <v>0</v>
      </c>
      <c r="V34" s="10">
        <f t="shared" si="3"/>
        <v>0</v>
      </c>
      <c r="W34" s="10">
        <f t="shared" si="3"/>
        <v>0</v>
      </c>
      <c r="X34" s="10">
        <f t="shared" si="3"/>
        <v>215</v>
      </c>
      <c r="Y34" s="10">
        <f t="shared" si="3"/>
        <v>382</v>
      </c>
      <c r="Z34" s="10">
        <f t="shared" si="3"/>
        <v>597</v>
      </c>
      <c r="AA34" s="17">
        <f t="shared" si="3"/>
        <v>444</v>
      </c>
      <c r="AB34" s="17">
        <f t="shared" si="3"/>
        <v>9</v>
      </c>
      <c r="AC34" s="17">
        <f t="shared" si="3"/>
        <v>0</v>
      </c>
      <c r="AD34" s="17">
        <f t="shared" si="3"/>
        <v>0</v>
      </c>
      <c r="AE34" s="17">
        <f t="shared" si="3"/>
        <v>83</v>
      </c>
    </row>
    <row r="35" spans="1:32" x14ac:dyDescent="0.25">
      <c r="A35" s="2" t="s">
        <v>41</v>
      </c>
      <c r="B35" s="3">
        <v>4</v>
      </c>
      <c r="C35" s="3">
        <v>0</v>
      </c>
      <c r="D35" s="3">
        <v>0</v>
      </c>
      <c r="E35" s="3">
        <v>0</v>
      </c>
      <c r="F35" s="3">
        <v>1</v>
      </c>
      <c r="G35" s="3">
        <v>1</v>
      </c>
      <c r="H35" s="3">
        <v>2</v>
      </c>
      <c r="I35" s="3">
        <v>0</v>
      </c>
      <c r="J35" s="3">
        <v>1</v>
      </c>
      <c r="K35" s="3">
        <v>1</v>
      </c>
      <c r="L35" s="3">
        <v>1</v>
      </c>
      <c r="M35" s="3">
        <v>4</v>
      </c>
      <c r="N35" s="3">
        <v>5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6</v>
      </c>
      <c r="Z35" s="3">
        <v>8</v>
      </c>
      <c r="AA35" s="1">
        <f t="shared" si="2"/>
        <v>2</v>
      </c>
    </row>
    <row r="36" spans="1:32" x14ac:dyDescent="0.25">
      <c r="A36" s="2" t="s">
        <v>42</v>
      </c>
      <c r="B36" s="3">
        <v>4</v>
      </c>
      <c r="C36" s="3">
        <v>2</v>
      </c>
      <c r="D36" s="3">
        <v>4</v>
      </c>
      <c r="E36" s="3">
        <v>6</v>
      </c>
      <c r="F36" s="3">
        <v>0</v>
      </c>
      <c r="G36" s="3">
        <v>5</v>
      </c>
      <c r="H36" s="3">
        <v>5</v>
      </c>
      <c r="I36" s="3">
        <v>0</v>
      </c>
      <c r="J36" s="3">
        <v>5</v>
      </c>
      <c r="K36" s="3">
        <v>5</v>
      </c>
      <c r="L36" s="3">
        <v>2</v>
      </c>
      <c r="M36" s="3">
        <v>10</v>
      </c>
      <c r="N36" s="3">
        <v>12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4</v>
      </c>
      <c r="Y36" s="3">
        <v>24</v>
      </c>
      <c r="Z36" s="3">
        <v>28</v>
      </c>
      <c r="AA36" s="1">
        <f t="shared" si="2"/>
        <v>11</v>
      </c>
    </row>
    <row r="37" spans="1:32" x14ac:dyDescent="0.25">
      <c r="A37" s="2" t="s">
        <v>43</v>
      </c>
      <c r="B37" s="3">
        <v>4</v>
      </c>
      <c r="C37" s="3">
        <v>7</v>
      </c>
      <c r="D37" s="3">
        <v>5</v>
      </c>
      <c r="E37" s="3">
        <v>12</v>
      </c>
      <c r="F37" s="3">
        <v>6</v>
      </c>
      <c r="G37" s="3">
        <v>3</v>
      </c>
      <c r="H37" s="3">
        <v>9</v>
      </c>
      <c r="I37" s="3">
        <v>1</v>
      </c>
      <c r="J37" s="3">
        <v>2</v>
      </c>
      <c r="K37" s="3">
        <v>3</v>
      </c>
      <c r="L37" s="3">
        <v>10</v>
      </c>
      <c r="M37" s="3">
        <v>2</v>
      </c>
      <c r="N37" s="3">
        <v>12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24</v>
      </c>
      <c r="Y37" s="3">
        <v>12</v>
      </c>
      <c r="Z37" s="3">
        <v>36</v>
      </c>
      <c r="AA37" s="1">
        <f t="shared" si="2"/>
        <v>21</v>
      </c>
    </row>
    <row r="38" spans="1:32" x14ac:dyDescent="0.25">
      <c r="A38" s="2" t="s">
        <v>44</v>
      </c>
      <c r="B38" s="3">
        <v>4</v>
      </c>
      <c r="C38" s="3">
        <v>0</v>
      </c>
      <c r="D38" s="3">
        <v>20</v>
      </c>
      <c r="E38" s="3">
        <v>20</v>
      </c>
      <c r="F38" s="3">
        <v>4</v>
      </c>
      <c r="G38" s="3">
        <v>10</v>
      </c>
      <c r="H38" s="3">
        <v>14</v>
      </c>
      <c r="I38" s="3">
        <v>0</v>
      </c>
      <c r="J38" s="3">
        <v>10</v>
      </c>
      <c r="K38" s="3">
        <v>10</v>
      </c>
      <c r="L38" s="3">
        <v>2</v>
      </c>
      <c r="M38" s="3">
        <v>8</v>
      </c>
      <c r="N38" s="3">
        <v>10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6</v>
      </c>
      <c r="Y38" s="3">
        <v>48</v>
      </c>
      <c r="Z38" s="3">
        <v>54</v>
      </c>
      <c r="AA38" s="1">
        <f t="shared" si="2"/>
        <v>34</v>
      </c>
      <c r="AB38" s="1">
        <v>1</v>
      </c>
    </row>
    <row r="39" spans="1:32" x14ac:dyDescent="0.25">
      <c r="A39" s="2" t="s">
        <v>45</v>
      </c>
      <c r="B39" s="3">
        <v>4</v>
      </c>
      <c r="C39" s="3">
        <v>5</v>
      </c>
      <c r="D39" s="3">
        <v>3</v>
      </c>
      <c r="E39" s="3">
        <v>8</v>
      </c>
      <c r="F39" s="3">
        <v>0</v>
      </c>
      <c r="G39" s="3">
        <v>6</v>
      </c>
      <c r="H39" s="3">
        <v>6</v>
      </c>
      <c r="I39" s="3">
        <v>0</v>
      </c>
      <c r="J39" s="3">
        <v>5</v>
      </c>
      <c r="K39" s="3">
        <v>5</v>
      </c>
      <c r="L39" s="3">
        <v>4</v>
      </c>
      <c r="M39" s="3">
        <v>4</v>
      </c>
      <c r="N39" s="3">
        <v>8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9</v>
      </c>
      <c r="Y39" s="3">
        <v>18</v>
      </c>
      <c r="Z39" s="3">
        <v>27</v>
      </c>
      <c r="AA39" s="1">
        <f t="shared" si="2"/>
        <v>14</v>
      </c>
    </row>
    <row r="40" spans="1:32" x14ac:dyDescent="0.25">
      <c r="A40" s="2" t="s">
        <v>46</v>
      </c>
      <c r="B40" s="3">
        <v>4</v>
      </c>
      <c r="C40" s="3">
        <v>8</v>
      </c>
      <c r="D40" s="3">
        <v>6</v>
      </c>
      <c r="E40" s="3">
        <v>14</v>
      </c>
      <c r="F40" s="3">
        <v>3</v>
      </c>
      <c r="G40" s="3">
        <v>8</v>
      </c>
      <c r="H40" s="3">
        <v>11</v>
      </c>
      <c r="I40" s="3">
        <v>4</v>
      </c>
      <c r="J40" s="3">
        <v>2</v>
      </c>
      <c r="K40" s="3">
        <v>6</v>
      </c>
      <c r="L40" s="3">
        <v>5</v>
      </c>
      <c r="M40" s="3">
        <v>6</v>
      </c>
      <c r="N40" s="3">
        <v>11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20</v>
      </c>
      <c r="Y40" s="3">
        <v>22</v>
      </c>
      <c r="Z40" s="3">
        <v>42</v>
      </c>
      <c r="AA40" s="1">
        <f t="shared" si="2"/>
        <v>25</v>
      </c>
      <c r="AB40" s="1">
        <v>1</v>
      </c>
    </row>
    <row r="41" spans="1:32" x14ac:dyDescent="0.25">
      <c r="A41" s="2" t="s">
        <v>47</v>
      </c>
      <c r="B41" s="3">
        <v>16</v>
      </c>
      <c r="C41" s="3">
        <v>37</v>
      </c>
      <c r="D41" s="3">
        <v>14</v>
      </c>
      <c r="E41" s="3">
        <v>51</v>
      </c>
      <c r="F41" s="3">
        <v>26</v>
      </c>
      <c r="G41" s="3">
        <v>9</v>
      </c>
      <c r="H41" s="3">
        <v>35</v>
      </c>
      <c r="I41" s="3">
        <v>5</v>
      </c>
      <c r="J41" s="3">
        <v>5</v>
      </c>
      <c r="K41" s="3">
        <v>10</v>
      </c>
      <c r="L41" s="3">
        <v>12</v>
      </c>
      <c r="M41" s="3">
        <v>7</v>
      </c>
      <c r="N41" s="3">
        <v>19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80</v>
      </c>
      <c r="Y41" s="3">
        <v>35</v>
      </c>
      <c r="Z41" s="3">
        <v>115</v>
      </c>
      <c r="AA41" s="1">
        <f t="shared" si="2"/>
        <v>86</v>
      </c>
      <c r="AE41" s="1">
        <v>5</v>
      </c>
      <c r="AF41" s="1" t="s">
        <v>69</v>
      </c>
    </row>
    <row r="42" spans="1:32" ht="28.5" customHeight="1" x14ac:dyDescent="0.25">
      <c r="A42" s="2" t="s">
        <v>48</v>
      </c>
      <c r="B42" s="3">
        <v>4</v>
      </c>
      <c r="C42" s="3">
        <v>6</v>
      </c>
      <c r="D42" s="3">
        <v>0</v>
      </c>
      <c r="E42" s="3">
        <v>6</v>
      </c>
      <c r="F42" s="3">
        <v>1</v>
      </c>
      <c r="G42" s="3">
        <v>0</v>
      </c>
      <c r="H42" s="3">
        <v>1</v>
      </c>
      <c r="I42" s="3">
        <v>2</v>
      </c>
      <c r="J42" s="3">
        <v>0</v>
      </c>
      <c r="K42" s="3">
        <v>2</v>
      </c>
      <c r="L42" s="3">
        <v>3</v>
      </c>
      <c r="M42" s="3">
        <v>2</v>
      </c>
      <c r="N42" s="3">
        <v>5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12</v>
      </c>
      <c r="Y42" s="3">
        <v>2</v>
      </c>
      <c r="Z42" s="3">
        <v>14</v>
      </c>
      <c r="AA42" s="1">
        <f t="shared" si="2"/>
        <v>7</v>
      </c>
    </row>
    <row r="43" spans="1:32" x14ac:dyDescent="0.25">
      <c r="A43" s="9" t="s">
        <v>49</v>
      </c>
      <c r="B43" s="10">
        <f>SUM(B35:B42)</f>
        <v>44</v>
      </c>
      <c r="C43" s="10">
        <f>SUM(C35:C42)</f>
        <v>65</v>
      </c>
      <c r="D43" s="10">
        <f>SUM(D35:D42)</f>
        <v>52</v>
      </c>
      <c r="E43" s="10">
        <f t="shared" ref="E43:Z43" si="4">SUM(E35:E42)</f>
        <v>117</v>
      </c>
      <c r="F43" s="10">
        <f t="shared" si="4"/>
        <v>41</v>
      </c>
      <c r="G43" s="10">
        <f t="shared" si="4"/>
        <v>42</v>
      </c>
      <c r="H43" s="10">
        <f t="shared" si="4"/>
        <v>83</v>
      </c>
      <c r="I43" s="10">
        <f t="shared" si="4"/>
        <v>12</v>
      </c>
      <c r="J43" s="10">
        <f t="shared" si="4"/>
        <v>30</v>
      </c>
      <c r="K43" s="10">
        <f t="shared" si="4"/>
        <v>42</v>
      </c>
      <c r="L43" s="10">
        <f t="shared" si="4"/>
        <v>39</v>
      </c>
      <c r="M43" s="10">
        <f t="shared" si="4"/>
        <v>43</v>
      </c>
      <c r="N43" s="10">
        <f t="shared" si="4"/>
        <v>82</v>
      </c>
      <c r="O43" s="10">
        <f t="shared" si="4"/>
        <v>0</v>
      </c>
      <c r="P43" s="10">
        <f t="shared" si="4"/>
        <v>0</v>
      </c>
      <c r="Q43" s="10">
        <f t="shared" si="4"/>
        <v>0</v>
      </c>
      <c r="R43" s="10">
        <f t="shared" si="4"/>
        <v>0</v>
      </c>
      <c r="S43" s="10">
        <f t="shared" si="4"/>
        <v>0</v>
      </c>
      <c r="T43" s="10">
        <f t="shared" si="4"/>
        <v>0</v>
      </c>
      <c r="U43" s="10">
        <f t="shared" si="4"/>
        <v>0</v>
      </c>
      <c r="V43" s="10">
        <f t="shared" si="4"/>
        <v>0</v>
      </c>
      <c r="W43" s="10">
        <f t="shared" si="4"/>
        <v>0</v>
      </c>
      <c r="X43" s="10">
        <f t="shared" si="4"/>
        <v>157</v>
      </c>
      <c r="Y43" s="10">
        <f t="shared" si="4"/>
        <v>167</v>
      </c>
      <c r="Z43" s="10">
        <f t="shared" si="4"/>
        <v>324</v>
      </c>
      <c r="AA43" s="17">
        <f>SUM(AA35:AA42)</f>
        <v>200</v>
      </c>
      <c r="AB43" s="17">
        <f>SUM(AB35:AB42)</f>
        <v>2</v>
      </c>
      <c r="AC43" s="17">
        <f t="shared" ref="AC43:AE43" si="5">SUM(AC35:AC42)</f>
        <v>0</v>
      </c>
      <c r="AD43" s="17">
        <f t="shared" si="5"/>
        <v>0</v>
      </c>
      <c r="AE43" s="17">
        <f t="shared" si="5"/>
        <v>5</v>
      </c>
    </row>
    <row r="45" spans="1:32" s="13" customFormat="1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4" t="s">
        <v>62</v>
      </c>
      <c r="AB45" s="19" t="s">
        <v>65</v>
      </c>
      <c r="AC45" s="14" t="s">
        <v>62</v>
      </c>
      <c r="AD45" s="14" t="s">
        <v>62</v>
      </c>
      <c r="AE45" s="14" t="s">
        <v>62</v>
      </c>
    </row>
    <row r="46" spans="1:32" s="13" customFormat="1" ht="33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5" t="s">
        <v>58</v>
      </c>
      <c r="AB46" s="20"/>
      <c r="AC46" s="14" t="s">
        <v>59</v>
      </c>
      <c r="AD46" s="6" t="s">
        <v>64</v>
      </c>
      <c r="AE46" s="14" t="s">
        <v>63</v>
      </c>
    </row>
    <row r="47" spans="1:32" x14ac:dyDescent="0.25">
      <c r="A47" s="2" t="s">
        <v>51</v>
      </c>
      <c r="B47" s="3">
        <v>6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1</v>
      </c>
      <c r="O47" s="3">
        <v>3</v>
      </c>
      <c r="P47" s="3">
        <v>2</v>
      </c>
      <c r="Q47" s="3">
        <v>5</v>
      </c>
      <c r="R47" s="3">
        <v>1</v>
      </c>
      <c r="S47" s="3">
        <v>0</v>
      </c>
      <c r="T47" s="3">
        <v>1</v>
      </c>
      <c r="U47" s="3">
        <v>3</v>
      </c>
      <c r="V47" s="3">
        <v>0</v>
      </c>
      <c r="W47" s="3">
        <v>3</v>
      </c>
      <c r="X47" s="3">
        <v>8</v>
      </c>
      <c r="Y47" s="3">
        <v>4</v>
      </c>
      <c r="Z47" s="3">
        <v>12</v>
      </c>
      <c r="AA47" s="1">
        <f>SUM(E47,H47,K47)</f>
        <v>2</v>
      </c>
    </row>
    <row r="48" spans="1:32" x14ac:dyDescent="0.25">
      <c r="A48" s="2" t="s">
        <v>52</v>
      </c>
      <c r="B48" s="3">
        <v>6</v>
      </c>
      <c r="C48" s="3">
        <v>2</v>
      </c>
      <c r="D48" s="3">
        <v>4</v>
      </c>
      <c r="E48" s="3">
        <v>6</v>
      </c>
      <c r="F48" s="3">
        <v>2</v>
      </c>
      <c r="G48" s="3">
        <v>4</v>
      </c>
      <c r="H48" s="3">
        <v>6</v>
      </c>
      <c r="I48" s="3">
        <v>2</v>
      </c>
      <c r="J48" s="3">
        <v>5</v>
      </c>
      <c r="K48" s="3">
        <v>7</v>
      </c>
      <c r="L48" s="3">
        <v>2</v>
      </c>
      <c r="M48" s="3">
        <v>1</v>
      </c>
      <c r="N48" s="3">
        <v>3</v>
      </c>
      <c r="O48" s="3">
        <v>3</v>
      </c>
      <c r="P48" s="3">
        <v>0</v>
      </c>
      <c r="Q48" s="3">
        <v>3</v>
      </c>
      <c r="R48" s="3">
        <v>0</v>
      </c>
      <c r="S48" s="3">
        <v>0</v>
      </c>
      <c r="T48" s="3">
        <v>0</v>
      </c>
      <c r="U48" s="3">
        <v>0</v>
      </c>
      <c r="V48" s="3">
        <v>1</v>
      </c>
      <c r="W48" s="3">
        <v>1</v>
      </c>
      <c r="X48" s="3">
        <v>11</v>
      </c>
      <c r="Y48" s="3">
        <v>15</v>
      </c>
      <c r="Z48" s="3">
        <v>26</v>
      </c>
      <c r="AA48" s="1">
        <f t="shared" ref="AA48:AA49" si="6">SUM(E48,H48,K48)</f>
        <v>19</v>
      </c>
      <c r="AE48" s="1">
        <v>3</v>
      </c>
    </row>
    <row r="49" spans="1:31" x14ac:dyDescent="0.25">
      <c r="A49" s="2" t="s">
        <v>53</v>
      </c>
      <c r="B49" s="3">
        <v>4</v>
      </c>
      <c r="C49" s="3">
        <v>0</v>
      </c>
      <c r="D49" s="3">
        <v>2</v>
      </c>
      <c r="E49" s="3">
        <v>2</v>
      </c>
      <c r="F49" s="3">
        <v>0</v>
      </c>
      <c r="G49" s="3">
        <v>3</v>
      </c>
      <c r="H49" s="3">
        <v>3</v>
      </c>
      <c r="I49" s="3">
        <v>1</v>
      </c>
      <c r="J49" s="3">
        <v>1</v>
      </c>
      <c r="K49" s="3">
        <v>2</v>
      </c>
      <c r="L49" s="3">
        <v>1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2</v>
      </c>
      <c r="Y49" s="3">
        <v>7</v>
      </c>
      <c r="Z49" s="3">
        <v>9</v>
      </c>
      <c r="AA49" s="1">
        <f t="shared" si="6"/>
        <v>7</v>
      </c>
      <c r="AE49" s="1">
        <v>2</v>
      </c>
    </row>
    <row r="50" spans="1:31" x14ac:dyDescent="0.25">
      <c r="A50" s="9" t="s">
        <v>54</v>
      </c>
      <c r="B50" s="10">
        <f>SUM(B47:B49)</f>
        <v>16</v>
      </c>
      <c r="C50" s="10">
        <f t="shared" ref="C50:Z50" si="7">SUM(C47:C49)</f>
        <v>2</v>
      </c>
      <c r="D50" s="10">
        <f t="shared" si="7"/>
        <v>6</v>
      </c>
      <c r="E50" s="10">
        <f t="shared" si="7"/>
        <v>8</v>
      </c>
      <c r="F50" s="10">
        <f t="shared" si="7"/>
        <v>3</v>
      </c>
      <c r="G50" s="10">
        <f t="shared" si="7"/>
        <v>7</v>
      </c>
      <c r="H50" s="10">
        <f t="shared" si="7"/>
        <v>10</v>
      </c>
      <c r="I50" s="10">
        <f t="shared" si="7"/>
        <v>3</v>
      </c>
      <c r="J50" s="10">
        <f t="shared" si="7"/>
        <v>7</v>
      </c>
      <c r="K50" s="10">
        <f t="shared" si="7"/>
        <v>10</v>
      </c>
      <c r="L50" s="10">
        <f t="shared" si="7"/>
        <v>3</v>
      </c>
      <c r="M50" s="10">
        <f t="shared" si="7"/>
        <v>3</v>
      </c>
      <c r="N50" s="10">
        <f t="shared" si="7"/>
        <v>6</v>
      </c>
      <c r="O50" s="10">
        <f t="shared" si="7"/>
        <v>6</v>
      </c>
      <c r="P50" s="10">
        <f t="shared" si="7"/>
        <v>2</v>
      </c>
      <c r="Q50" s="10">
        <f t="shared" si="7"/>
        <v>8</v>
      </c>
      <c r="R50" s="10">
        <f t="shared" si="7"/>
        <v>1</v>
      </c>
      <c r="S50" s="10">
        <f t="shared" si="7"/>
        <v>0</v>
      </c>
      <c r="T50" s="10">
        <f t="shared" si="7"/>
        <v>1</v>
      </c>
      <c r="U50" s="10">
        <f t="shared" si="7"/>
        <v>3</v>
      </c>
      <c r="V50" s="10">
        <f t="shared" si="7"/>
        <v>1</v>
      </c>
      <c r="W50" s="10">
        <f t="shared" si="7"/>
        <v>4</v>
      </c>
      <c r="X50" s="10">
        <f t="shared" si="7"/>
        <v>21</v>
      </c>
      <c r="Y50" s="10">
        <f t="shared" si="7"/>
        <v>26</v>
      </c>
      <c r="Z50" s="10">
        <f t="shared" si="7"/>
        <v>47</v>
      </c>
      <c r="AA50" s="17">
        <f>SUM(AA47:AA49)</f>
        <v>28</v>
      </c>
      <c r="AB50" s="17">
        <f>SUM(AB47:AB49)</f>
        <v>0</v>
      </c>
      <c r="AC50" s="17">
        <f t="shared" ref="AC50:AD50" si="8">SUM(AC47:AC49)</f>
        <v>0</v>
      </c>
      <c r="AD50" s="17">
        <f t="shared" si="8"/>
        <v>0</v>
      </c>
      <c r="AE50" s="17">
        <f>AE47+AE48+AE49</f>
        <v>5</v>
      </c>
    </row>
    <row r="51" spans="1:31" x14ac:dyDescent="0.25">
      <c r="A51" s="7" t="s">
        <v>55</v>
      </c>
      <c r="B51" s="8">
        <f>B34+B43+B50</f>
        <v>158</v>
      </c>
      <c r="C51" s="8">
        <f t="shared" ref="C51:Z51" si="9">C34+C43+C50</f>
        <v>151</v>
      </c>
      <c r="D51" s="8">
        <f t="shared" si="9"/>
        <v>226</v>
      </c>
      <c r="E51" s="8">
        <f t="shared" si="9"/>
        <v>377</v>
      </c>
      <c r="F51" s="8">
        <f t="shared" si="9"/>
        <v>118</v>
      </c>
      <c r="G51" s="8">
        <f t="shared" si="9"/>
        <v>167</v>
      </c>
      <c r="H51" s="8">
        <f t="shared" si="9"/>
        <v>285</v>
      </c>
      <c r="I51" s="8">
        <f t="shared" si="9"/>
        <v>47</v>
      </c>
      <c r="J51" s="8">
        <f t="shared" si="9"/>
        <v>99</v>
      </c>
      <c r="K51" s="8">
        <f t="shared" si="9"/>
        <v>146</v>
      </c>
      <c r="L51" s="8">
        <f t="shared" si="9"/>
        <v>67</v>
      </c>
      <c r="M51" s="8">
        <f t="shared" si="9"/>
        <v>80</v>
      </c>
      <c r="N51" s="8">
        <f t="shared" si="9"/>
        <v>147</v>
      </c>
      <c r="O51" s="8">
        <f t="shared" si="9"/>
        <v>6</v>
      </c>
      <c r="P51" s="8">
        <f t="shared" si="9"/>
        <v>2</v>
      </c>
      <c r="Q51" s="8">
        <f t="shared" si="9"/>
        <v>8</v>
      </c>
      <c r="R51" s="8">
        <f t="shared" si="9"/>
        <v>1</v>
      </c>
      <c r="S51" s="8">
        <f t="shared" si="9"/>
        <v>0</v>
      </c>
      <c r="T51" s="8">
        <f t="shared" si="9"/>
        <v>1</v>
      </c>
      <c r="U51" s="8">
        <f t="shared" si="9"/>
        <v>3</v>
      </c>
      <c r="V51" s="8">
        <f t="shared" si="9"/>
        <v>1</v>
      </c>
      <c r="W51" s="8">
        <f t="shared" si="9"/>
        <v>4</v>
      </c>
      <c r="X51" s="8">
        <f t="shared" si="9"/>
        <v>393</v>
      </c>
      <c r="Y51" s="8">
        <f t="shared" si="9"/>
        <v>575</v>
      </c>
      <c r="Z51" s="8">
        <f t="shared" si="9"/>
        <v>968</v>
      </c>
      <c r="AA51" s="16">
        <f>SUM(AA34,AA43,AA50)</f>
        <v>672</v>
      </c>
      <c r="AB51" s="16">
        <f>SUM(AB34,AB43,AB50)</f>
        <v>11</v>
      </c>
      <c r="AC51" s="16">
        <f t="shared" ref="AC51:AD51" si="10">SUM(AC34,AC43,AC50)</f>
        <v>0</v>
      </c>
      <c r="AD51" s="16">
        <f t="shared" si="10"/>
        <v>0</v>
      </c>
      <c r="AE51" s="16">
        <f>AE34+AE43+AE50</f>
        <v>93</v>
      </c>
    </row>
    <row r="52" spans="1:31" x14ac:dyDescent="0.25">
      <c r="A52" s="2" t="s">
        <v>70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</sheetData>
  <mergeCells count="14">
    <mergeCell ref="AB3:AB4"/>
    <mergeCell ref="AB45:AB46"/>
    <mergeCell ref="A1:Z1"/>
    <mergeCell ref="V2:Z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honeticPr fontId="19" type="noConversion"/>
  <pageMargins left="0.75" right="0.75" top="1" bottom="1" header="0.5" footer="0.5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1091在學人數_1091015_研究所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hsguo</dc:creator>
  <cp:lastModifiedBy>Windows 使用者</cp:lastModifiedBy>
  <dcterms:created xsi:type="dcterms:W3CDTF">2018-11-13T02:23:38Z</dcterms:created>
  <dcterms:modified xsi:type="dcterms:W3CDTF">2020-10-23T12:48:47Z</dcterms:modified>
</cp:coreProperties>
</file>