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24226"/>
  <xr:revisionPtr revIDLastSave="0" documentId="13_ncr:1_{1C891053-9ABF-4E6E-A970-B6A841ECB38D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填表說明" sheetId="3" r:id="rId1"/>
    <sheet name="申請表P1" sheetId="2" r:id="rId2"/>
    <sheet name="申請表P2" sheetId="1" r:id="rId3"/>
  </sheets>
  <definedNames>
    <definedName name="_xlnm.Print_Area" localSheetId="1">申請表P1!$B$1:$G$15</definedName>
    <definedName name="_xlnm.Print_Area" localSheetId="2">申請表P2!$B$1:$I$33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" l="1"/>
  <c r="H28" i="1"/>
  <c r="H9" i="1"/>
  <c r="H15" i="1"/>
  <c r="H19" i="1"/>
  <c r="E20" i="1"/>
  <c r="H21" i="1"/>
  <c r="B30" i="1"/>
  <c r="G30" i="1"/>
  <c r="E27" i="1" l="1"/>
  <c r="E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G20" authorId="0" shapeId="0" xr:uid="{00000000-0006-0000-0200-000001000000}">
      <text>
        <r>
          <rPr>
            <b/>
            <sz val="9"/>
            <color indexed="81"/>
            <rFont val="細明體"/>
            <family val="3"/>
            <charset val="136"/>
          </rPr>
          <t>須同時申第</t>
        </r>
        <r>
          <rPr>
            <b/>
            <sz val="9"/>
            <color indexed="81"/>
            <rFont val="Tahoma"/>
            <family val="2"/>
          </rPr>
          <t>11</t>
        </r>
        <r>
          <rPr>
            <b/>
            <sz val="9"/>
            <color indexed="81"/>
            <rFont val="細明體"/>
            <family val="3"/>
            <charset val="136"/>
          </rPr>
          <t>項文件方可製作</t>
        </r>
        <r>
          <rPr>
            <b/>
            <sz val="9"/>
            <color indexed="81"/>
            <rFont val="Tahoma"/>
            <family val="2"/>
          </rPr>
          <t>,</t>
        </r>
        <r>
          <rPr>
            <b/>
            <sz val="9"/>
            <color indexed="81"/>
            <rFont val="細明體"/>
            <family val="3"/>
            <charset val="136"/>
          </rPr>
          <t>否則須另郵寄證書正本至綜合業務組</t>
        </r>
      </text>
    </comment>
    <comment ref="G21" authorId="0" shapeId="0" xr:uid="{00000000-0006-0000-0200-000002000000}">
      <text>
        <r>
          <rPr>
            <b/>
            <sz val="9"/>
            <color indexed="81"/>
            <rFont val="細明體"/>
            <family val="3"/>
            <charset val="136"/>
          </rPr>
          <t>請務必填寫第2頁英譯姓名</t>
        </r>
      </text>
    </comment>
    <comment ref="G22" authorId="0" shapeId="0" xr:uid="{00000000-0006-0000-0200-000003000000}">
      <text>
        <r>
          <rPr>
            <b/>
            <sz val="9"/>
            <color indexed="81"/>
            <rFont val="細明體"/>
            <family val="3"/>
            <charset val="136"/>
          </rPr>
          <t>請務必填寫第</t>
        </r>
        <r>
          <rPr>
            <b/>
            <sz val="9"/>
            <color indexed="81"/>
            <rFont val="Tahoma"/>
            <family val="2"/>
          </rPr>
          <t>2</t>
        </r>
        <r>
          <rPr>
            <b/>
            <sz val="9"/>
            <color indexed="81"/>
            <rFont val="細明體"/>
            <family val="3"/>
            <charset val="136"/>
          </rPr>
          <t>頁英譯姓名</t>
        </r>
      </text>
    </comment>
    <comment ref="G23" authorId="0" shapeId="0" xr:uid="{00000000-0006-0000-0200-000004000000}">
      <text>
        <r>
          <rPr>
            <b/>
            <sz val="9"/>
            <color indexed="81"/>
            <rFont val="細明體"/>
            <family val="3"/>
            <charset val="136"/>
          </rPr>
          <t>須同時申第</t>
        </r>
        <r>
          <rPr>
            <b/>
            <sz val="9"/>
            <color indexed="81"/>
            <rFont val="Tahoma"/>
            <family val="2"/>
          </rPr>
          <t>13</t>
        </r>
        <r>
          <rPr>
            <b/>
            <sz val="9"/>
            <color indexed="81"/>
            <rFont val="細明體"/>
            <family val="3"/>
            <charset val="136"/>
          </rPr>
          <t>或</t>
        </r>
        <r>
          <rPr>
            <b/>
            <sz val="9"/>
            <color indexed="81"/>
            <rFont val="Tahoma"/>
            <family val="2"/>
          </rPr>
          <t>14</t>
        </r>
        <r>
          <rPr>
            <b/>
            <sz val="9"/>
            <color indexed="81"/>
            <rFont val="細明體"/>
            <family val="3"/>
            <charset val="136"/>
          </rPr>
          <t>項文件方可製作,否則須另郵寄證書正本至綜合業務組</t>
        </r>
      </text>
    </comment>
  </commentList>
</comments>
</file>

<file path=xl/sharedStrings.xml><?xml version="1.0" encoding="utf-8"?>
<sst xmlns="http://schemas.openxmlformats.org/spreadsheetml/2006/main" count="132" uniqueCount="119">
  <si>
    <t>文件名稱</t>
    <phoneticPr fontId="1" type="noConversion"/>
  </si>
  <si>
    <t>需求選項</t>
    <phoneticPr fontId="1" type="noConversion"/>
  </si>
  <si>
    <t>不需排名</t>
    <phoneticPr fontId="1" type="noConversion"/>
  </si>
  <si>
    <t>只加註系排名</t>
  </si>
  <si>
    <t>只加註G.P.A.</t>
  </si>
  <si>
    <t>加註G.P.A.及系排</t>
    <phoneticPr fontId="1" type="noConversion"/>
  </si>
  <si>
    <t>加註G.P.A.及班排</t>
    <phoneticPr fontId="1" type="noConversion"/>
  </si>
  <si>
    <t>不需排名</t>
    <phoneticPr fontId="1" type="noConversion"/>
  </si>
  <si>
    <t>只加註班排名</t>
    <phoneticPr fontId="1" type="noConversion"/>
  </si>
  <si>
    <t>只加註系排名</t>
    <phoneticPr fontId="1" type="noConversion"/>
  </si>
  <si>
    <t>加註班排名及系排名</t>
    <phoneticPr fontId="1" type="noConversion"/>
  </si>
  <si>
    <t>項次</t>
    <phoneticPr fontId="1" type="noConversion"/>
  </si>
  <si>
    <t>單獨
彌封</t>
    <phoneticPr fontId="1" type="noConversion"/>
  </si>
  <si>
    <t>不需
彌封</t>
    <phoneticPr fontId="1" type="noConversion"/>
  </si>
  <si>
    <t>預計郵資費</t>
    <phoneticPr fontId="1" type="noConversion"/>
  </si>
  <si>
    <t>g)</t>
    <phoneticPr fontId="1" type="noConversion"/>
  </si>
  <si>
    <t>工本費總計</t>
    <phoneticPr fontId="1" type="noConversion"/>
  </si>
  <si>
    <t>元</t>
    <phoneticPr fontId="1" type="noConversion"/>
  </si>
  <si>
    <t>(約重</t>
    <phoneticPr fontId="1" type="noConversion"/>
  </si>
  <si>
    <t>英文版學位證(明)書</t>
    <phoneticPr fontId="1" type="noConversion"/>
  </si>
  <si>
    <t>中文版學位證(明)書</t>
    <phoneticPr fontId="1" type="noConversion"/>
  </si>
  <si>
    <t>申請文件項目</t>
    <phoneticPr fontId="1" type="noConversion"/>
  </si>
  <si>
    <t>靜 宜 大 學</t>
  </si>
  <si>
    <t>畢（肄）業校友基本資料</t>
  </si>
  <si>
    <t>系　別</t>
  </si>
  <si>
    <t>中文姓名</t>
  </si>
  <si>
    <t>身分證號</t>
  </si>
  <si>
    <t>畢(肄)業</t>
    <phoneticPr fontId="1" type="noConversion"/>
  </si>
  <si>
    <t>工本費
小計</t>
    <phoneticPr fontId="1" type="noConversion"/>
  </si>
  <si>
    <t>寄送地址</t>
    <phoneticPr fontId="1" type="noConversion"/>
  </si>
  <si>
    <t>YES / NO</t>
    <phoneticPr fontId="1" type="noConversion"/>
  </si>
  <si>
    <t>休學中：</t>
    <phoneticPr fontId="1" type="noConversion"/>
  </si>
  <si>
    <r>
      <t xml:space="preserve">學制
</t>
    </r>
    <r>
      <rPr>
        <b/>
        <sz val="12"/>
        <color indexed="8"/>
        <rFont val="標楷體"/>
        <family val="4"/>
        <charset val="136"/>
      </rPr>
      <t>(請填代碼)</t>
    </r>
    <phoneticPr fontId="1" type="noConversion"/>
  </si>
  <si>
    <r>
      <t xml:space="preserve"> </t>
    </r>
    <r>
      <rPr>
        <b/>
        <u/>
        <sz val="12"/>
        <color indexed="8"/>
        <rFont val="新細明體"/>
        <family val="1"/>
        <charset val="136"/>
      </rPr>
      <t xml:space="preserve">        </t>
    </r>
    <r>
      <rPr>
        <b/>
        <sz val="12"/>
        <color indexed="8"/>
        <rFont val="新細明體"/>
        <family val="1"/>
        <charset val="136"/>
      </rPr>
      <t>年</t>
    </r>
    <r>
      <rPr>
        <b/>
        <u/>
        <sz val="12"/>
        <color indexed="8"/>
        <rFont val="新細明體"/>
        <family val="1"/>
        <charset val="136"/>
      </rPr>
      <t xml:space="preserve">       </t>
    </r>
    <r>
      <rPr>
        <b/>
        <sz val="12"/>
        <color indexed="8"/>
        <rFont val="新細明體"/>
        <family val="1"/>
        <charset val="136"/>
      </rPr>
      <t>月畢業</t>
    </r>
    <phoneticPr fontId="1" type="noConversion"/>
  </si>
  <si>
    <r>
      <t xml:space="preserve"> </t>
    </r>
    <r>
      <rPr>
        <b/>
        <u/>
        <sz val="12"/>
        <color indexed="8"/>
        <rFont val="新細明體"/>
        <family val="1"/>
        <charset val="136"/>
      </rPr>
      <t xml:space="preserve">        </t>
    </r>
    <r>
      <rPr>
        <b/>
        <sz val="12"/>
        <color indexed="8"/>
        <rFont val="新細明體"/>
        <family val="1"/>
        <charset val="136"/>
      </rPr>
      <t>年</t>
    </r>
    <r>
      <rPr>
        <b/>
        <u/>
        <sz val="12"/>
        <color indexed="8"/>
        <rFont val="新細明體"/>
        <family val="1"/>
        <charset val="136"/>
      </rPr>
      <t xml:space="preserve">       </t>
    </r>
    <r>
      <rPr>
        <b/>
        <sz val="12"/>
        <color indexed="8"/>
        <rFont val="新細明體"/>
        <family val="1"/>
        <charset val="136"/>
      </rPr>
      <t>月退學(轉學)</t>
    </r>
    <phoneticPr fontId="1" type="noConversion"/>
  </si>
  <si>
    <t>一、申請步驟：</t>
  </si>
  <si>
    <t>二、凡申請各類證書影本者，需另寄證書正本方可申請(證書正本與影本會一併寄還)。</t>
  </si>
  <si>
    <t>(一)重量對照表:</t>
  </si>
  <si>
    <t>項目</t>
  </si>
  <si>
    <t>數量</t>
  </si>
  <si>
    <t>重量(約)</t>
  </si>
  <si>
    <t>A4回郵信封袋(不含內容物)</t>
  </si>
  <si>
    <t>1封</t>
  </si>
  <si>
    <t>25g</t>
  </si>
  <si>
    <t>一般小信封袋(不含內容物)</t>
  </si>
  <si>
    <t>10g</t>
  </si>
  <si>
    <t>學位證書正本(證書用紙)</t>
  </si>
  <si>
    <t>1張</t>
  </si>
  <si>
    <t>15g</t>
  </si>
  <si>
    <t>學位證書影本</t>
  </si>
  <si>
    <t>成績單</t>
  </si>
  <si>
    <t>1份</t>
  </si>
  <si>
    <t>彌封：成績單1份</t>
  </si>
  <si>
    <t>彌封：學位證書影本1份+成績單1份</t>
  </si>
  <si>
    <t>30g</t>
  </si>
  <si>
    <t>(二)國內函件資費表</t>
  </si>
  <si>
    <t>掛號</t>
  </si>
  <si>
    <t>畢業：</t>
    <phoneticPr fontId="1" type="noConversion"/>
  </si>
  <si>
    <t>退學：</t>
    <phoneticPr fontId="1" type="noConversion"/>
  </si>
  <si>
    <t>20g</t>
    <phoneticPr fontId="1" type="noConversion"/>
  </si>
  <si>
    <t>□□□</t>
    <phoneticPr fontId="1" type="noConversion"/>
  </si>
  <si>
    <t>(含寄回信封費用4元)</t>
    <phoneticPr fontId="1" type="noConversion"/>
  </si>
  <si>
    <t>畢(肄)業校友通訊申請各項文件申請表</t>
    <phoneticPr fontId="1" type="noConversion"/>
  </si>
  <si>
    <r>
      <t>六、</t>
    </r>
    <r>
      <rPr>
        <sz val="7"/>
        <color indexed="8"/>
        <rFont val="Times New Roman"/>
        <family val="1"/>
      </rPr>
      <t xml:space="preserve"> </t>
    </r>
    <r>
      <rPr>
        <sz val="12"/>
        <color indexed="8"/>
        <rFont val="標楷體"/>
        <family val="4"/>
        <charset val="136"/>
      </rPr>
      <t>文件重量及郵資參考資料：</t>
    </r>
    <phoneticPr fontId="1" type="noConversion"/>
  </si>
  <si>
    <t>五、若有相關問題，請洽04-26328001轉11111-11118。</t>
    <phoneticPr fontId="1" type="noConversion"/>
  </si>
  <si>
    <t>四、作業時間：綜合業務組收到申請件起2日內寄出；資料不齊或費用不足者，自補齊日起2日內寄出。</t>
    <phoneticPr fontId="1" type="noConversion"/>
  </si>
  <si>
    <r>
      <t>中文版學位證(明)書(證書用紙)-</t>
    </r>
    <r>
      <rPr>
        <b/>
        <sz val="12"/>
        <color indexed="12"/>
        <rFont val="新細明體"/>
        <family val="1"/>
        <charset val="136"/>
      </rPr>
      <t>200元/份</t>
    </r>
    <phoneticPr fontId="1" type="noConversion"/>
  </si>
  <si>
    <r>
      <t>中文版影本-</t>
    </r>
    <r>
      <rPr>
        <b/>
        <sz val="12"/>
        <color indexed="12"/>
        <rFont val="新細明體"/>
        <family val="1"/>
        <charset val="136"/>
      </rPr>
      <t>10元/份</t>
    </r>
    <phoneticPr fontId="1" type="noConversion"/>
  </si>
  <si>
    <r>
      <t>英文版學位證(明)書(證書用紙)-</t>
    </r>
    <r>
      <rPr>
        <b/>
        <sz val="12"/>
        <color indexed="12"/>
        <rFont val="新細明體"/>
        <family val="1"/>
        <charset val="136"/>
      </rPr>
      <t>200元/份</t>
    </r>
    <phoneticPr fontId="1" type="noConversion"/>
  </si>
  <si>
    <r>
      <t>英文版學位證(明)書(信箋用紙)-</t>
    </r>
    <r>
      <rPr>
        <b/>
        <sz val="12"/>
        <color indexed="12"/>
        <rFont val="新細明體"/>
        <family val="1"/>
        <charset val="136"/>
      </rPr>
      <t>50元/份</t>
    </r>
    <phoneticPr fontId="1" type="noConversion"/>
  </si>
  <si>
    <r>
      <t>英文版影本-</t>
    </r>
    <r>
      <rPr>
        <b/>
        <sz val="12"/>
        <color indexed="12"/>
        <rFont val="新細明體"/>
        <family val="1"/>
        <charset val="136"/>
      </rPr>
      <t>10元/份</t>
    </r>
    <phoneticPr fontId="1" type="noConversion"/>
  </si>
  <si>
    <t>只加註班排名</t>
    <phoneticPr fontId="1" type="noConversion"/>
  </si>
  <si>
    <t>身分證"正面"</t>
    <phoneticPr fontId="1" type="noConversion"/>
  </si>
  <si>
    <t>綜合業務組電話：04-26328001轉11111-11123；傳真：04-26321884；EMAIL：pu101b0@pu.edu.tw</t>
    <phoneticPr fontId="1" type="noConversion"/>
  </si>
  <si>
    <t>加第14、15項一起彌封</t>
    <phoneticPr fontId="1" type="noConversion"/>
  </si>
  <si>
    <r>
      <t>申請份數</t>
    </r>
    <r>
      <rPr>
        <b/>
        <sz val="12"/>
        <color indexed="14"/>
        <rFont val="新細明體"/>
        <family val="1"/>
        <charset val="136"/>
      </rPr>
      <t>(請填數字)</t>
    </r>
    <phoneticPr fontId="1" type="noConversion"/>
  </si>
  <si>
    <r>
      <t>應轉帳總金額</t>
    </r>
    <r>
      <rPr>
        <b/>
        <sz val="12"/>
        <color indexed="14"/>
        <rFont val="標楷體"/>
        <family val="4"/>
        <charset val="136"/>
      </rPr>
      <t>(自動計算)</t>
    </r>
    <phoneticPr fontId="1" type="noConversion"/>
  </si>
  <si>
    <t>*本表請先填寫完成後再印出，以免應轉帳總金額無法正確自動計算。</t>
    <phoneticPr fontId="1" type="noConversion"/>
  </si>
  <si>
    <r>
      <t xml:space="preserve">學　號
</t>
    </r>
    <r>
      <rPr>
        <b/>
        <sz val="10"/>
        <color indexed="8"/>
        <rFont val="標楷體"/>
        <family val="4"/>
        <charset val="136"/>
      </rPr>
      <t>(可不填)</t>
    </r>
    <phoneticPr fontId="1" type="noConversion"/>
  </si>
  <si>
    <r>
      <t>1-大學日間</t>
    </r>
    <r>
      <rPr>
        <b/>
        <sz val="12"/>
        <color indexed="8"/>
        <rFont val="標楷體"/>
        <family val="4"/>
        <charset val="136"/>
      </rPr>
      <t>(甲)部 2-大學夜間(乙)部 
3-進修學士班 4-碩士班 5-博士班</t>
    </r>
    <phoneticPr fontId="1" type="noConversion"/>
  </si>
  <si>
    <t xml:space="preserve">                 學系</t>
    <phoneticPr fontId="1" type="noConversion"/>
  </si>
  <si>
    <t>電話
(手機)</t>
    <phoneticPr fontId="1" type="noConversion"/>
  </si>
  <si>
    <r>
      <rPr>
        <b/>
        <sz val="14"/>
        <color indexed="8"/>
        <rFont val="標楷體"/>
        <family val="4"/>
        <charset val="136"/>
      </rPr>
      <t>英譯姓名</t>
    </r>
    <r>
      <rPr>
        <b/>
        <sz val="12"/>
        <color indexed="8"/>
        <rFont val="標楷體"/>
        <family val="4"/>
        <charset val="136"/>
      </rPr>
      <t xml:space="preserve">
</t>
    </r>
    <r>
      <rPr>
        <b/>
        <sz val="10"/>
        <color indexed="10"/>
        <rFont val="標楷體"/>
        <family val="4"/>
        <charset val="136"/>
      </rPr>
      <t>(須與護照相同)</t>
    </r>
    <phoneticPr fontId="1" type="noConversion"/>
  </si>
  <si>
    <t>轉帳收據及身分證影本黏貼處(EMAIL方式可另以圖檔附件方式檢附)</t>
    <phoneticPr fontId="1" type="noConversion"/>
  </si>
  <si>
    <t>以手寫+自行計算需匯款金額方式申請</t>
    <phoneticPr fontId="1" type="noConversion"/>
  </si>
  <si>
    <r>
      <t>七、</t>
    </r>
    <r>
      <rPr>
        <sz val="12"/>
        <color indexed="8"/>
        <rFont val="標楷體"/>
        <family val="4"/>
        <charset val="136"/>
      </rPr>
      <t xml:space="preserve"> APPLE電腦因相容性問題，若無法直接於EXCEL檔填寫資料者，請直接印出申請P1、P2，</t>
    </r>
    <phoneticPr fontId="1" type="noConversion"/>
  </si>
  <si>
    <r>
      <rPr>
        <b/>
        <sz val="14"/>
        <color indexed="8"/>
        <rFont val="新細明體"/>
        <family val="1"/>
        <charset val="136"/>
      </rPr>
      <t>英文歷年成績單</t>
    </r>
    <r>
      <rPr>
        <sz val="14"/>
        <color indexed="8"/>
        <rFont val="新細明體"/>
        <family val="1"/>
        <charset val="136"/>
      </rPr>
      <t>-</t>
    </r>
    <r>
      <rPr>
        <sz val="14"/>
        <color indexed="12"/>
        <rFont val="新細明體"/>
        <family val="1"/>
        <charset val="136"/>
      </rPr>
      <t xml:space="preserve">40元/份
</t>
    </r>
    <phoneticPr fontId="1" type="noConversion"/>
  </si>
  <si>
    <r>
      <rPr>
        <b/>
        <sz val="14"/>
        <color indexed="8"/>
        <rFont val="新細明體"/>
        <family val="1"/>
        <charset val="136"/>
      </rPr>
      <t>中文歷年成績單</t>
    </r>
    <r>
      <rPr>
        <sz val="14"/>
        <color indexed="8"/>
        <rFont val="新細明體"/>
        <family val="1"/>
        <charset val="136"/>
      </rPr>
      <t>-</t>
    </r>
    <r>
      <rPr>
        <sz val="14"/>
        <color indexed="12"/>
        <rFont val="新細明體"/>
        <family val="1"/>
        <charset val="136"/>
      </rPr>
      <t>20元/份</t>
    </r>
    <phoneticPr fontId="1" type="noConversion"/>
  </si>
  <si>
    <t>及更名後身分證正反面影本1份。</t>
  </si>
  <si>
    <r>
      <t>三、</t>
    </r>
    <r>
      <rPr>
        <b/>
        <sz val="12"/>
        <rFont val="標楷體"/>
        <family val="4"/>
        <charset val="136"/>
      </rPr>
      <t>申請更正姓名者，請另寄戶籍謄本正本1份</t>
    </r>
    <r>
      <rPr>
        <b/>
        <sz val="12"/>
        <color indexed="10"/>
        <rFont val="標楷體"/>
        <family val="4"/>
        <charset val="136"/>
      </rPr>
      <t>(請指定「個人戶」+「只顯示更名紀錄」版本)，</t>
    </r>
    <phoneticPr fontId="1" type="noConversion"/>
  </si>
  <si>
    <t>※請詳閱下列各項後再填寫申請表第1、2頁資料：</t>
    <phoneticPr fontId="1" type="noConversion"/>
  </si>
  <si>
    <r>
      <rPr>
        <b/>
        <sz val="12"/>
        <color indexed="9"/>
        <rFont val="新細明體"/>
        <family val="1"/>
        <charset val="136"/>
      </rPr>
      <t>★</t>
    </r>
    <r>
      <rPr>
        <b/>
        <sz val="12"/>
        <color indexed="9"/>
        <rFont val="微軟正黑體"/>
        <family val="2"/>
        <charset val="136"/>
      </rPr>
      <t>107年度暑期(自7月2日(一)至8月31日(五)止)上班時間：每週固定週一至週四上班，7月16日~7月20日全校休假</t>
    </r>
    <phoneticPr fontId="1" type="noConversion"/>
  </si>
  <si>
    <t>畢(肄)業校友通訊申請各項文件申請表</t>
    <phoneticPr fontId="1" type="noConversion"/>
  </si>
  <si>
    <r>
      <t xml:space="preserve">ATM轉帳收據黏貼處，請自行塗銷帳戶餘額資訊
</t>
    </r>
    <r>
      <rPr>
        <b/>
        <sz val="12"/>
        <color indexed="10"/>
        <rFont val="標楷體"/>
        <family val="4"/>
        <charset val="136"/>
      </rPr>
      <t>請依申請表第2頁「應轉帳總金額」匯款
★匯款帳號：元大銀行806沙鹿中山分行，帳號21482000007066，戶名：靜宜大學</t>
    </r>
    <phoneticPr fontId="1" type="noConversion"/>
  </si>
  <si>
    <t>★匯款帳號：元大銀行806沙鹿中山分行，帳號21482000007066，戶名：靜宜大學</t>
    <phoneticPr fontId="1" type="noConversion"/>
  </si>
  <si>
    <r>
      <t>★傳真或EMAIL【申請表】及【匯款收據】至，傳真：04-26321884；EMAIL：pu</t>
    </r>
    <r>
      <rPr>
        <sz val="12"/>
        <color rgb="FFFF0000"/>
        <rFont val="微軟正黑體"/>
        <family val="2"/>
        <charset val="136"/>
      </rPr>
      <t>101</t>
    </r>
    <r>
      <rPr>
        <sz val="12"/>
        <color theme="1"/>
        <rFont val="微軟正黑體"/>
        <family val="2"/>
        <charset val="136"/>
      </rPr>
      <t>b</t>
    </r>
    <r>
      <rPr>
        <sz val="12"/>
        <color rgb="FFFF0000"/>
        <rFont val="微軟正黑體"/>
        <family val="2"/>
        <charset val="136"/>
      </rPr>
      <t>0</t>
    </r>
    <r>
      <rPr>
        <sz val="12"/>
        <color theme="1"/>
        <rFont val="微軟正黑體"/>
        <family val="2"/>
        <charset val="136"/>
      </rPr>
      <t>@pu.edu.tw</t>
    </r>
    <r>
      <rPr>
        <sz val="12"/>
        <color rgb="FFFF0000"/>
        <rFont val="微軟正黑體"/>
        <family val="2"/>
        <charset val="136"/>
      </rPr>
      <t xml:space="preserve"> (紅色為數字)</t>
    </r>
    <phoneticPr fontId="1" type="noConversion"/>
  </si>
  <si>
    <t>不逾20</t>
  </si>
  <si>
    <t>21-50</t>
  </si>
  <si>
    <t>51-100</t>
  </si>
  <si>
    <t>101-250</t>
  </si>
  <si>
    <t>251-500</t>
  </si>
  <si>
    <t>重量(公克)</t>
  </si>
  <si>
    <t>限時掛號</t>
  </si>
  <si>
    <t xml:space="preserve"> 國內快捷</t>
    <phoneticPr fontId="1" type="noConversion"/>
  </si>
  <si>
    <t>台中--&gt;80元
其他縣市--&gt;120元</t>
    <phoneticPr fontId="1" type="noConversion"/>
  </si>
  <si>
    <t xml:space="preserve">1-掛號   /   2-限時掛號    /   3-國內快捷   /   4-國內快捷(收件為台中市)；    5-國外、大陸   </t>
    <phoneticPr fontId="1" type="noConversion"/>
  </si>
  <si>
    <t>1-掛號</t>
  </si>
  <si>
    <t>2-限時掛號</t>
  </si>
  <si>
    <t>5-國外/大陸</t>
    <phoneticPr fontId="1" type="noConversion"/>
  </si>
  <si>
    <t>3-國內快捷-寄台中</t>
    <phoneticPr fontId="1" type="noConversion"/>
  </si>
  <si>
    <t>4-國內快捷-寄非台中</t>
    <phoneticPr fontId="1" type="noConversion"/>
  </si>
  <si>
    <t>寄件方式</t>
    <phoneticPr fontId="1" type="noConversion"/>
  </si>
  <si>
    <t>備註：本申請單無法計算出郵寄國外之實際郵資！</t>
  </si>
  <si>
    <t>若申請郵寄地址為國外.....</t>
  </si>
  <si>
    <t>→承辦人依據郵寄地址計算郵資</t>
  </si>
  <si>
    <t>→請出納組個案開一個匯款專號(申請者需有國外帳號)</t>
  </si>
  <si>
    <t>→回信告知申請人繳費帳號</t>
  </si>
  <si>
    <t>→待其繳費後並寄回繳費收據圖檔，即完成申請。</t>
  </si>
  <si>
    <t>→先請申請者填寫申請單後e-mail至pu101b0@pu.edu.tw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</si>
</sst>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69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b/>
      <sz val="12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12"/>
      <color indexed="10"/>
      <name val="標楷體"/>
      <family val="4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b/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b/>
      <sz val="14"/>
      <color indexed="8"/>
      <name val="標楷體"/>
      <family val="4"/>
      <charset val="136"/>
    </font>
    <font>
      <b/>
      <sz val="12"/>
      <color indexed="8"/>
      <name val="新細明體"/>
      <family val="1"/>
      <charset val="136"/>
    </font>
    <font>
      <b/>
      <u/>
      <sz val="12"/>
      <color indexed="8"/>
      <name val="新細明體"/>
      <family val="1"/>
      <charset val="136"/>
    </font>
    <font>
      <sz val="11"/>
      <name val="標楷體"/>
      <family val="4"/>
      <charset val="136"/>
    </font>
    <font>
      <sz val="10"/>
      <name val="標楷體"/>
      <family val="4"/>
      <charset val="136"/>
    </font>
    <font>
      <sz val="7"/>
      <color indexed="8"/>
      <name val="Times New Roman"/>
      <family val="1"/>
    </font>
    <font>
      <b/>
      <u val="double"/>
      <sz val="12"/>
      <name val="標楷體"/>
      <family val="4"/>
      <charset val="136"/>
    </font>
    <font>
      <b/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14"/>
      <color indexed="8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14"/>
      <color indexed="12"/>
      <name val="新細明體"/>
      <family val="1"/>
      <charset val="136"/>
    </font>
    <font>
      <b/>
      <sz val="20"/>
      <name val="新細明體"/>
      <family val="1"/>
      <charset val="136"/>
    </font>
    <font>
      <b/>
      <sz val="12"/>
      <color indexed="12"/>
      <name val="新細明體"/>
      <family val="1"/>
      <charset val="136"/>
    </font>
    <font>
      <b/>
      <sz val="12"/>
      <color indexed="14"/>
      <name val="新細明體"/>
      <family val="1"/>
      <charset val="136"/>
    </font>
    <font>
      <b/>
      <sz val="12"/>
      <color indexed="14"/>
      <name val="標楷體"/>
      <family val="4"/>
      <charset val="136"/>
    </font>
    <font>
      <b/>
      <sz val="10"/>
      <color indexed="10"/>
      <name val="標楷體"/>
      <family val="4"/>
      <charset val="136"/>
    </font>
    <font>
      <b/>
      <sz val="10"/>
      <color indexed="8"/>
      <name val="標楷體"/>
      <family val="4"/>
      <charset val="136"/>
    </font>
    <font>
      <b/>
      <sz val="12"/>
      <color indexed="9"/>
      <name val="微軟正黑體"/>
      <family val="2"/>
      <charset val="136"/>
    </font>
    <font>
      <b/>
      <sz val="12"/>
      <color indexed="9"/>
      <name val="新細明體"/>
      <family val="1"/>
      <charset val="136"/>
    </font>
    <font>
      <b/>
      <sz val="12"/>
      <color theme="1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2"/>
      <color rgb="FF0000FF"/>
      <name val="標楷體"/>
      <family val="4"/>
      <charset val="136"/>
    </font>
    <font>
      <sz val="12"/>
      <color theme="0"/>
      <name val="標楷體"/>
      <family val="4"/>
      <charset val="136"/>
    </font>
    <font>
      <b/>
      <sz val="12"/>
      <color rgb="FF0000FF"/>
      <name val="標楷體"/>
      <family val="4"/>
      <charset val="136"/>
    </font>
    <font>
      <b/>
      <sz val="16"/>
      <color rgb="FF0000FF"/>
      <name val="標楷體"/>
      <family val="4"/>
      <charset val="136"/>
    </font>
    <font>
      <b/>
      <sz val="10"/>
      <color rgb="FFFF0000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4"/>
      <color theme="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</font>
    <font>
      <b/>
      <sz val="26"/>
      <color theme="1"/>
      <name val="新細明體"/>
      <family val="1"/>
      <charset val="136"/>
      <scheme val="minor"/>
    </font>
    <font>
      <b/>
      <sz val="8"/>
      <color rgb="FFFF0000"/>
      <name val="標楷體"/>
      <family val="4"/>
      <charset val="136"/>
    </font>
    <font>
      <b/>
      <sz val="12"/>
      <color theme="0"/>
      <name val="微軟正黑體"/>
      <family val="2"/>
      <charset val="136"/>
    </font>
    <font>
      <b/>
      <sz val="16"/>
      <color theme="1"/>
      <name val="標楷體"/>
      <family val="4"/>
      <charset val="136"/>
    </font>
    <font>
      <b/>
      <sz val="16"/>
      <color rgb="FFFFFFFF"/>
      <name val="標楷體"/>
      <family val="4"/>
      <charset val="136"/>
    </font>
    <font>
      <b/>
      <sz val="18"/>
      <color theme="1"/>
      <name val="標楷體"/>
      <family val="4"/>
      <charset val="136"/>
    </font>
    <font>
      <b/>
      <sz val="16"/>
      <color theme="0"/>
      <name val="標楷體"/>
      <family val="4"/>
      <charset val="136"/>
    </font>
    <font>
      <b/>
      <sz val="26"/>
      <name val="新細明體"/>
      <family val="1"/>
      <charset val="136"/>
      <scheme val="minor"/>
    </font>
    <font>
      <b/>
      <sz val="18"/>
      <name val="新細明體"/>
      <family val="1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b/>
      <sz val="18"/>
      <color rgb="FF0000FF"/>
      <name val="新細明體"/>
      <family val="1"/>
      <charset val="136"/>
    </font>
    <font>
      <sz val="14"/>
      <color theme="1"/>
      <name val="新細明體"/>
      <family val="1"/>
      <charset val="136"/>
    </font>
    <font>
      <b/>
      <sz val="14"/>
      <color theme="1"/>
      <name val="新細明體"/>
      <family val="1"/>
      <charset val="136"/>
    </font>
    <font>
      <b/>
      <sz val="9"/>
      <color rgb="FFFF0000"/>
      <name val="新細明體"/>
      <family val="1"/>
      <charset val="136"/>
    </font>
    <font>
      <b/>
      <sz val="14"/>
      <color rgb="FFFF0000"/>
      <name val="新細明體"/>
      <family val="1"/>
      <charset val="136"/>
    </font>
    <font>
      <b/>
      <sz val="16"/>
      <color theme="0"/>
      <name val="新細明體"/>
      <family val="1"/>
      <charset val="136"/>
    </font>
    <font>
      <b/>
      <sz val="14"/>
      <color theme="0"/>
      <name val="新細明體"/>
      <family val="1"/>
      <charset val="136"/>
    </font>
    <font>
      <sz val="12"/>
      <color theme="1"/>
      <name val="微軟正黑體"/>
      <family val="2"/>
      <charset val="136"/>
    </font>
    <font>
      <sz val="12"/>
      <color theme="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color theme="0"/>
      <name val="新細明體"/>
      <family val="1"/>
      <charset val="136"/>
      <scheme val="minor"/>
    </font>
    <font>
      <b/>
      <sz val="12"/>
      <color theme="0"/>
      <name val="標楷體"/>
      <family val="4"/>
      <charset val="136"/>
    </font>
    <font>
      <b/>
      <sz val="16"/>
      <color rgb="FFFF0000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70C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thin">
        <color theme="1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/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theme="1"/>
      </bottom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31" fillId="0" borderId="0" xfId="0" applyFont="1" applyBorder="1" applyAlignment="1">
      <alignment vertical="center"/>
    </xf>
    <xf numFmtId="0" fontId="31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vertical="center" wrapText="1"/>
    </xf>
    <xf numFmtId="0" fontId="31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vertical="center"/>
    </xf>
    <xf numFmtId="0" fontId="31" fillId="0" borderId="0" xfId="0" applyFont="1" applyBorder="1" applyAlignment="1">
      <alignment horizontal="left" vertical="center" wrapText="1"/>
    </xf>
    <xf numFmtId="0" fontId="33" fillId="0" borderId="0" xfId="0" applyFont="1" applyFill="1" applyBorder="1" applyAlignment="1">
      <alignment horizontal="center" vertical="center"/>
    </xf>
    <xf numFmtId="176" fontId="34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37" fillId="0" borderId="0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176" fontId="37" fillId="0" borderId="0" xfId="0" applyNumberFormat="1" applyFont="1" applyBorder="1" applyAlignment="1">
      <alignment horizontal="right" vertical="center"/>
    </xf>
    <xf numFmtId="0" fontId="37" fillId="0" borderId="0" xfId="0" applyFont="1" applyBorder="1" applyAlignment="1">
      <alignment horizontal="left" vertical="center"/>
    </xf>
    <xf numFmtId="176" fontId="37" fillId="0" borderId="0" xfId="0" applyNumberFormat="1" applyFont="1" applyBorder="1" applyAlignment="1">
      <alignment horizontal="left" vertical="center"/>
    </xf>
    <xf numFmtId="0" fontId="0" fillId="0" borderId="0" xfId="0" applyBorder="1"/>
    <xf numFmtId="0" fontId="38" fillId="0" borderId="0" xfId="0" applyFont="1" applyBorder="1" applyAlignment="1">
      <alignment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1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left" vertical="center" indent="2"/>
    </xf>
    <xf numFmtId="0" fontId="31" fillId="0" borderId="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shrinkToFit="1"/>
    </xf>
    <xf numFmtId="0" fontId="33" fillId="0" borderId="0" xfId="0" applyFont="1" applyFill="1" applyBorder="1" applyAlignment="1">
      <alignment vertical="center"/>
    </xf>
    <xf numFmtId="0" fontId="41" fillId="0" borderId="0" xfId="0" applyFont="1" applyFill="1" applyBorder="1" applyAlignment="1">
      <alignment vertical="center" wrapText="1"/>
    </xf>
    <xf numFmtId="176" fontId="42" fillId="0" borderId="0" xfId="0" applyNumberFormat="1" applyFont="1" applyFill="1" applyBorder="1" applyAlignment="1">
      <alignment horizontal="right" vertical="center"/>
    </xf>
    <xf numFmtId="176" fontId="42" fillId="0" borderId="0" xfId="0" applyNumberFormat="1" applyFont="1" applyFill="1" applyBorder="1" applyAlignment="1">
      <alignment horizontal="left" vertical="center"/>
    </xf>
    <xf numFmtId="0" fontId="43" fillId="0" borderId="0" xfId="0" applyFont="1" applyFill="1" applyBorder="1" applyAlignment="1">
      <alignment horizontal="left" vertical="center"/>
    </xf>
    <xf numFmtId="0" fontId="44" fillId="0" borderId="0" xfId="0" applyFont="1" applyFill="1" applyAlignment="1">
      <alignment vertical="top"/>
    </xf>
    <xf numFmtId="0" fontId="30" fillId="0" borderId="0" xfId="0" applyFont="1" applyFill="1"/>
    <xf numFmtId="0" fontId="0" fillId="0" borderId="0" xfId="0" applyFill="1"/>
    <xf numFmtId="0" fontId="16" fillId="0" borderId="5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45" fillId="0" borderId="2" xfId="0" applyFont="1" applyBorder="1" applyAlignment="1">
      <alignment horizontal="center" vertical="center"/>
    </xf>
    <xf numFmtId="0" fontId="45" fillId="0" borderId="3" xfId="0" applyFont="1" applyBorder="1" applyAlignment="1">
      <alignment vertical="center" wrapText="1"/>
    </xf>
    <xf numFmtId="0" fontId="45" fillId="0" borderId="3" xfId="0" applyFont="1" applyBorder="1" applyAlignment="1">
      <alignment horizontal="left" vertical="center" wrapText="1"/>
    </xf>
    <xf numFmtId="0" fontId="45" fillId="0" borderId="3" xfId="0" applyFont="1" applyBorder="1" applyAlignment="1">
      <alignment vertical="center"/>
    </xf>
    <xf numFmtId="0" fontId="31" fillId="2" borderId="0" xfId="0" applyFont="1" applyFill="1" applyAlignment="1">
      <alignment vertical="center"/>
    </xf>
    <xf numFmtId="0" fontId="0" fillId="2" borderId="0" xfId="0" applyFill="1"/>
    <xf numFmtId="0" fontId="37" fillId="2" borderId="0" xfId="0" applyFont="1" applyFill="1" applyBorder="1" applyAlignment="1">
      <alignment horizontal="right" vertical="center"/>
    </xf>
    <xf numFmtId="0" fontId="21" fillId="3" borderId="12" xfId="0" applyFont="1" applyFill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center" vertical="center" wrapText="1"/>
    </xf>
    <xf numFmtId="0" fontId="21" fillId="3" borderId="14" xfId="0" applyFont="1" applyFill="1" applyBorder="1" applyAlignment="1">
      <alignment horizontal="center" vertical="center"/>
    </xf>
    <xf numFmtId="0" fontId="21" fillId="3" borderId="15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3" borderId="16" xfId="0" applyFont="1" applyFill="1" applyBorder="1" applyAlignment="1">
      <alignment horizontal="center" vertical="center"/>
    </xf>
    <xf numFmtId="0" fontId="21" fillId="3" borderId="17" xfId="0" applyFont="1" applyFill="1" applyBorder="1" applyAlignment="1">
      <alignment horizontal="center" vertical="center" wrapText="1"/>
    </xf>
    <xf numFmtId="0" fontId="21" fillId="3" borderId="18" xfId="0" applyFont="1" applyFill="1" applyBorder="1" applyAlignment="1">
      <alignment horizontal="center" vertical="center" wrapText="1"/>
    </xf>
    <xf numFmtId="0" fontId="21" fillId="3" borderId="19" xfId="0" applyFont="1" applyFill="1" applyBorder="1" applyAlignment="1">
      <alignment horizontal="center" vertical="center"/>
    </xf>
    <xf numFmtId="0" fontId="21" fillId="3" borderId="20" xfId="0" applyFont="1" applyFill="1" applyBorder="1" applyAlignment="1">
      <alignment horizontal="center" vertical="center"/>
    </xf>
    <xf numFmtId="0" fontId="21" fillId="3" borderId="21" xfId="0" applyFont="1" applyFill="1" applyBorder="1" applyAlignment="1">
      <alignment horizontal="center" vertical="center"/>
    </xf>
    <xf numFmtId="0" fontId="29" fillId="3" borderId="22" xfId="0" applyFont="1" applyFill="1" applyBorder="1" applyAlignment="1">
      <alignment vertical="center" wrapText="1"/>
    </xf>
    <xf numFmtId="0" fontId="29" fillId="3" borderId="7" xfId="0" applyFont="1" applyFill="1" applyBorder="1" applyAlignment="1">
      <alignment horizontal="left" vertical="center" wrapText="1"/>
    </xf>
    <xf numFmtId="0" fontId="29" fillId="3" borderId="23" xfId="0" applyFont="1" applyFill="1" applyBorder="1" applyAlignment="1">
      <alignment vertical="center" wrapText="1"/>
    </xf>
    <xf numFmtId="0" fontId="29" fillId="3" borderId="0" xfId="0" applyFont="1" applyFill="1" applyBorder="1" applyAlignment="1">
      <alignment horizontal="left" vertical="center" wrapText="1"/>
    </xf>
    <xf numFmtId="0" fontId="29" fillId="3" borderId="24" xfId="0" applyFont="1" applyFill="1" applyBorder="1" applyAlignment="1">
      <alignment vertical="center" wrapText="1"/>
    </xf>
    <xf numFmtId="0" fontId="29" fillId="3" borderId="1" xfId="0" applyFont="1" applyFill="1" applyBorder="1" applyAlignment="1">
      <alignment horizontal="left" vertical="center" wrapText="1"/>
    </xf>
    <xf numFmtId="0" fontId="46" fillId="3" borderId="25" xfId="0" applyFont="1" applyFill="1" applyBorder="1" applyAlignment="1">
      <alignment horizontal="center" vertical="center"/>
    </xf>
    <xf numFmtId="0" fontId="32" fillId="0" borderId="8" xfId="0" applyFont="1" applyBorder="1" applyAlignment="1">
      <alignment horizontal="center" vertical="center" wrapText="1"/>
    </xf>
    <xf numFmtId="176" fontId="37" fillId="2" borderId="7" xfId="0" applyNumberFormat="1" applyFont="1" applyFill="1" applyBorder="1" applyAlignment="1">
      <alignment horizontal="right" vertical="center"/>
    </xf>
    <xf numFmtId="176" fontId="37" fillId="2" borderId="7" xfId="0" applyNumberFormat="1" applyFont="1" applyFill="1" applyBorder="1" applyAlignment="1">
      <alignment horizontal="left" vertical="center"/>
    </xf>
    <xf numFmtId="0" fontId="47" fillId="0" borderId="0" xfId="0" applyFont="1" applyFill="1" applyBorder="1" applyAlignment="1">
      <alignment horizontal="right" vertical="center" wrapText="1"/>
    </xf>
    <xf numFmtId="0" fontId="32" fillId="0" borderId="6" xfId="0" applyFont="1" applyBorder="1" applyAlignment="1">
      <alignment vertical="center" wrapText="1"/>
    </xf>
    <xf numFmtId="0" fontId="31" fillId="0" borderId="0" xfId="0" applyFont="1"/>
    <xf numFmtId="0" fontId="31" fillId="0" borderId="0" xfId="0" applyFont="1" applyAlignment="1">
      <alignment horizontal="left" indent="3"/>
    </xf>
    <xf numFmtId="0" fontId="31" fillId="2" borderId="0" xfId="0" applyFont="1" applyFill="1" applyAlignment="1">
      <alignment horizontal="left" vertical="center" indent="3"/>
    </xf>
    <xf numFmtId="0" fontId="48" fillId="0" borderId="0" xfId="0" applyFont="1"/>
    <xf numFmtId="0" fontId="63" fillId="0" borderId="0" xfId="0" applyFont="1" applyBorder="1" applyAlignment="1">
      <alignment vertical="center"/>
    </xf>
    <xf numFmtId="0" fontId="64" fillId="0" borderId="0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1" fillId="0" borderId="2" xfId="0" applyNumberFormat="1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2" fillId="0" borderId="2" xfId="0" applyFont="1" applyBorder="1" applyAlignment="1">
      <alignment vertical="center"/>
    </xf>
    <xf numFmtId="0" fontId="45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vertical="center" wrapText="1"/>
    </xf>
    <xf numFmtId="0" fontId="21" fillId="3" borderId="2" xfId="0" applyFont="1" applyFill="1" applyBorder="1" applyAlignment="1">
      <alignment horizontal="center" vertical="center"/>
    </xf>
    <xf numFmtId="0" fontId="66" fillId="0" borderId="0" xfId="0" applyFont="1" applyBorder="1"/>
    <xf numFmtId="0" fontId="67" fillId="0" borderId="0" xfId="0" applyFont="1" applyBorder="1" applyAlignment="1">
      <alignment vertical="center"/>
    </xf>
    <xf numFmtId="0" fontId="49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31" fillId="0" borderId="3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0" fillId="4" borderId="2" xfId="0" applyFont="1" applyFill="1" applyBorder="1" applyAlignment="1">
      <alignment horizontal="center" vertical="center" wrapText="1"/>
    </xf>
    <xf numFmtId="0" fontId="50" fillId="4" borderId="5" xfId="0" applyFont="1" applyFill="1" applyBorder="1" applyAlignment="1">
      <alignment horizontal="center" vertical="center" wrapText="1"/>
    </xf>
    <xf numFmtId="0" fontId="51" fillId="0" borderId="0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52" fillId="4" borderId="2" xfId="0" applyFont="1" applyFill="1" applyBorder="1" applyAlignment="1">
      <alignment horizontal="center" vertical="center" wrapText="1"/>
    </xf>
    <xf numFmtId="0" fontId="50" fillId="4" borderId="9" xfId="0" applyFont="1" applyFill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0" fontId="39" fillId="0" borderId="21" xfId="0" applyFont="1" applyBorder="1" applyAlignment="1">
      <alignment horizontal="center" vertical="center" wrapText="1"/>
    </xf>
    <xf numFmtId="0" fontId="46" fillId="3" borderId="12" xfId="0" applyFont="1" applyFill="1" applyBorder="1" applyAlignment="1">
      <alignment horizontal="center" vertical="center" wrapText="1"/>
    </xf>
    <xf numFmtId="0" fontId="46" fillId="3" borderId="26" xfId="0" applyFont="1" applyFill="1" applyBorder="1" applyAlignment="1">
      <alignment horizontal="center" vertical="center" wrapText="1"/>
    </xf>
    <xf numFmtId="0" fontId="46" fillId="3" borderId="15" xfId="0" applyFont="1" applyFill="1" applyBorder="1" applyAlignment="1">
      <alignment horizontal="center" vertical="center" wrapText="1"/>
    </xf>
    <xf numFmtId="0" fontId="46" fillId="3" borderId="16" xfId="0" applyFont="1" applyFill="1" applyBorder="1" applyAlignment="1">
      <alignment horizontal="center" vertical="center" wrapText="1"/>
    </xf>
    <xf numFmtId="0" fontId="53" fillId="3" borderId="15" xfId="0" applyFont="1" applyFill="1" applyBorder="1" applyAlignment="1">
      <alignment horizontal="center" vertical="center" wrapText="1"/>
    </xf>
    <xf numFmtId="0" fontId="53" fillId="3" borderId="16" xfId="0" applyFont="1" applyFill="1" applyBorder="1" applyAlignment="1">
      <alignment horizontal="center" vertical="center" wrapText="1"/>
    </xf>
    <xf numFmtId="49" fontId="46" fillId="3" borderId="15" xfId="0" applyNumberFormat="1" applyFont="1" applyFill="1" applyBorder="1" applyAlignment="1">
      <alignment horizontal="center" vertical="center" wrapText="1"/>
    </xf>
    <xf numFmtId="49" fontId="46" fillId="3" borderId="16" xfId="0" applyNumberFormat="1" applyFont="1" applyFill="1" applyBorder="1" applyAlignment="1">
      <alignment horizontal="center" vertical="center" wrapText="1"/>
    </xf>
    <xf numFmtId="0" fontId="54" fillId="3" borderId="15" xfId="0" applyFont="1" applyFill="1" applyBorder="1" applyAlignment="1">
      <alignment horizontal="center" vertical="center" wrapText="1"/>
    </xf>
    <xf numFmtId="0" fontId="54" fillId="3" borderId="16" xfId="0" applyFont="1" applyFill="1" applyBorder="1" applyAlignment="1">
      <alignment horizontal="center" vertical="center" wrapText="1"/>
    </xf>
    <xf numFmtId="0" fontId="55" fillId="3" borderId="17" xfId="0" applyFont="1" applyFill="1" applyBorder="1" applyAlignment="1">
      <alignment horizontal="left" vertical="top" wrapText="1"/>
    </xf>
    <xf numFmtId="0" fontId="55" fillId="3" borderId="18" xfId="0" applyFont="1" applyFill="1" applyBorder="1" applyAlignment="1">
      <alignment horizontal="left" vertical="top" wrapText="1"/>
    </xf>
    <xf numFmtId="0" fontId="55" fillId="3" borderId="27" xfId="0" applyFont="1" applyFill="1" applyBorder="1" applyAlignment="1">
      <alignment horizontal="left" vertical="top" wrapText="1"/>
    </xf>
    <xf numFmtId="0" fontId="55" fillId="3" borderId="28" xfId="0" applyFont="1" applyFill="1" applyBorder="1" applyAlignment="1">
      <alignment horizontal="left" vertical="top" wrapText="1"/>
    </xf>
    <xf numFmtId="0" fontId="55" fillId="3" borderId="12" xfId="0" applyNumberFormat="1" applyFont="1" applyFill="1" applyBorder="1" applyAlignment="1">
      <alignment horizontal="center" vertical="center" wrapText="1"/>
    </xf>
    <xf numFmtId="0" fontId="55" fillId="3" borderId="14" xfId="0" applyNumberFormat="1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shrinkToFit="1"/>
    </xf>
    <xf numFmtId="0" fontId="59" fillId="0" borderId="4" xfId="0" applyFont="1" applyBorder="1" applyAlignment="1">
      <alignment horizontal="left" vertical="center" wrapText="1"/>
    </xf>
    <xf numFmtId="0" fontId="59" fillId="0" borderId="31" xfId="0" applyFont="1" applyBorder="1" applyAlignment="1">
      <alignment horizontal="left" vertical="center" wrapText="1"/>
    </xf>
    <xf numFmtId="0" fontId="57" fillId="0" borderId="5" xfId="0" applyFont="1" applyBorder="1" applyAlignment="1">
      <alignment horizontal="left" vertical="center" wrapText="1"/>
    </xf>
    <xf numFmtId="0" fontId="57" fillId="0" borderId="10" xfId="0" applyFont="1" applyBorder="1" applyAlignment="1">
      <alignment horizontal="left" vertical="center"/>
    </xf>
    <xf numFmtId="0" fontId="57" fillId="0" borderId="9" xfId="0" applyFont="1" applyBorder="1" applyAlignment="1">
      <alignment horizontal="left" vertical="center"/>
    </xf>
    <xf numFmtId="0" fontId="63" fillId="0" borderId="0" xfId="0" applyFont="1" applyBorder="1" applyAlignment="1">
      <alignment horizontal="left" vertical="center" shrinkToFit="1"/>
    </xf>
    <xf numFmtId="0" fontId="58" fillId="0" borderId="5" xfId="0" applyFont="1" applyBorder="1" applyAlignment="1">
      <alignment horizontal="left" vertical="center" wrapText="1"/>
    </xf>
    <xf numFmtId="0" fontId="57" fillId="0" borderId="10" xfId="0" applyFont="1" applyBorder="1" applyAlignment="1">
      <alignment horizontal="left" vertical="center" wrapText="1"/>
    </xf>
    <xf numFmtId="0" fontId="45" fillId="0" borderId="2" xfId="0" applyFont="1" applyBorder="1" applyAlignment="1">
      <alignment horizontal="left" vertical="center" wrapText="1"/>
    </xf>
    <xf numFmtId="0" fontId="45" fillId="0" borderId="3" xfId="0" applyFont="1" applyBorder="1" applyAlignment="1">
      <alignment horizontal="left" vertical="center" wrapText="1"/>
    </xf>
    <xf numFmtId="0" fontId="45" fillId="0" borderId="4" xfId="0" applyFont="1" applyBorder="1" applyAlignment="1">
      <alignment horizontal="left" vertical="center" wrapText="1"/>
    </xf>
    <xf numFmtId="0" fontId="63" fillId="0" borderId="0" xfId="0" applyFont="1" applyBorder="1" applyAlignment="1">
      <alignment horizontal="left" vertical="center" wrapText="1"/>
    </xf>
    <xf numFmtId="0" fontId="45" fillId="0" borderId="3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 wrapText="1"/>
    </xf>
    <xf numFmtId="0" fontId="62" fillId="4" borderId="3" xfId="0" applyFont="1" applyFill="1" applyBorder="1" applyAlignment="1">
      <alignment horizontal="center" vertical="center" wrapText="1"/>
    </xf>
    <xf numFmtId="0" fontId="62" fillId="4" borderId="4" xfId="0" applyFont="1" applyFill="1" applyBorder="1" applyAlignment="1">
      <alignment horizontal="center" vertical="center" wrapText="1"/>
    </xf>
    <xf numFmtId="0" fontId="62" fillId="4" borderId="7" xfId="0" applyFont="1" applyFill="1" applyBorder="1" applyAlignment="1">
      <alignment horizontal="center" vertical="center" wrapText="1"/>
    </xf>
    <xf numFmtId="0" fontId="62" fillId="4" borderId="8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176" fontId="56" fillId="0" borderId="8" xfId="0" applyNumberFormat="1" applyFont="1" applyBorder="1" applyAlignment="1">
      <alignment horizontal="center" vertical="center"/>
    </xf>
    <xf numFmtId="176" fontId="56" fillId="0" borderId="2" xfId="0" applyNumberFormat="1" applyFont="1" applyBorder="1" applyAlignment="1">
      <alignment horizontal="center" vertical="center"/>
    </xf>
    <xf numFmtId="0" fontId="60" fillId="0" borderId="3" xfId="0" applyFont="1" applyFill="1" applyBorder="1" applyAlignment="1">
      <alignment horizontal="left" vertical="center" wrapText="1"/>
    </xf>
    <xf numFmtId="0" fontId="60" fillId="0" borderId="4" xfId="0" applyFont="1" applyFill="1" applyBorder="1" applyAlignment="1">
      <alignment horizontal="left" vertical="center" wrapText="1"/>
    </xf>
    <xf numFmtId="0" fontId="60" fillId="0" borderId="31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68" fillId="2" borderId="23" xfId="0" applyFont="1" applyFill="1" applyBorder="1" applyAlignment="1">
      <alignment horizontal="center" vertical="center" wrapText="1"/>
    </xf>
    <xf numFmtId="0" fontId="68" fillId="2" borderId="0" xfId="0" applyFont="1" applyFill="1" applyBorder="1" applyAlignment="1">
      <alignment horizontal="center" vertical="center" wrapText="1"/>
    </xf>
    <xf numFmtId="0" fontId="68" fillId="2" borderId="32" xfId="0" applyFont="1" applyFill="1" applyBorder="1" applyAlignment="1">
      <alignment horizontal="center" vertical="center" wrapText="1"/>
    </xf>
    <xf numFmtId="0" fontId="61" fillId="4" borderId="3" xfId="0" applyFont="1" applyFill="1" applyBorder="1" applyAlignment="1">
      <alignment horizontal="center" vertical="center"/>
    </xf>
    <xf numFmtId="0" fontId="61" fillId="4" borderId="4" xfId="0" applyFont="1" applyFill="1" applyBorder="1" applyAlignment="1">
      <alignment horizontal="center" vertical="center"/>
    </xf>
    <xf numFmtId="0" fontId="61" fillId="4" borderId="8" xfId="0" applyFont="1" applyFill="1" applyBorder="1" applyAlignment="1">
      <alignment horizontal="center" vertical="center"/>
    </xf>
    <xf numFmtId="0" fontId="33" fillId="0" borderId="29" xfId="0" applyFont="1" applyFill="1" applyBorder="1" applyAlignment="1">
      <alignment horizontal="center" vertical="center"/>
    </xf>
    <xf numFmtId="0" fontId="33" fillId="0" borderId="30" xfId="0" applyFont="1" applyFill="1" applyBorder="1" applyAlignment="1">
      <alignment horizontal="center" vertical="center"/>
    </xf>
    <xf numFmtId="0" fontId="45" fillId="0" borderId="2" xfId="0" applyFont="1" applyBorder="1" applyAlignment="1">
      <alignment horizontal="left" vertical="center"/>
    </xf>
    <xf numFmtId="0" fontId="33" fillId="0" borderId="0" xfId="0" applyFont="1" applyFill="1" applyBorder="1" applyAlignment="1">
      <alignment horizontal="right" vertical="center"/>
    </xf>
    <xf numFmtId="0" fontId="59" fillId="0" borderId="0" xfId="0" applyFont="1" applyFill="1" applyBorder="1" applyAlignment="1">
      <alignment horizontal="left" vertical="center" wrapText="1"/>
    </xf>
    <xf numFmtId="176" fontId="56" fillId="0" borderId="0" xfId="0" applyNumberFormat="1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left" vertical="center" wrapText="1"/>
    </xf>
    <xf numFmtId="0" fontId="58" fillId="0" borderId="2" xfId="0" applyFont="1" applyBorder="1" applyAlignment="1">
      <alignment horizontal="left" vertical="center" wrapText="1"/>
    </xf>
    <xf numFmtId="0" fontId="57" fillId="0" borderId="2" xfId="0" applyFont="1" applyBorder="1" applyAlignment="1">
      <alignment horizontal="left" vertical="center" wrapText="1"/>
    </xf>
    <xf numFmtId="0" fontId="45" fillId="0" borderId="0" xfId="0" applyFont="1" applyFill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4">
  <dgm:title val=""/>
  <dgm:desc val=""/>
  <dgm:catLst>
    <dgm:cat type="colorful" pri="10400"/>
  </dgm:catLst>
  <dgm:styleLbl name="node0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4"/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4"/>
      <a:schemeClr val="accent5"/>
    </dgm:fillClrLst>
    <dgm:linClrLst>
      <a:schemeClr val="accent4"/>
      <a:schemeClr val="accent5"/>
    </dgm:linClrLst>
    <dgm:effectClrLst/>
    <dgm:txLinClrLst/>
    <dgm:txFillClrLst/>
    <dgm:txEffectClrLst/>
  </dgm:styleLbl>
  <dgm:styleLbl name="lnNode1">
    <dgm:fillClrLst>
      <a:schemeClr val="accent4"/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4">
        <a:alpha val="50000"/>
      </a:schemeClr>
      <a:schemeClr val="accent5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4">
        <a:tint val="50000"/>
      </a:schemeClr>
      <a:schemeClr val="accent5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4">
        <a:tint val="50000"/>
      </a:schemeClr>
      <a:schemeClr val="accent5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4">
        <a:tint val="50000"/>
      </a:schemeClr>
      <a:schemeClr val="accent5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4"/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4"/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4"/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4"/>
      <a:schemeClr val="accent5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4"/>
    </dgm:fillClrLst>
    <dgm:linClrLst meth="repeat">
      <a:schemeClr val="accent4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4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5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4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6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4"/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4">
        <a:tint val="9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4">
        <a:tint val="50000"/>
      </a:schemeClr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4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4">
        <a:tint val="40000"/>
        <a:alpha val="90000"/>
      </a:schemeClr>
      <a:schemeClr val="accent5">
        <a:tint val="40000"/>
        <a:alpha val="90000"/>
      </a:schemeClr>
    </dgm:fillClrLst>
    <dgm:linClrLst>
      <a:schemeClr val="accent4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4">
        <a:tint val="40000"/>
        <a:alpha val="90000"/>
      </a:schemeClr>
      <a:schemeClr val="accent5">
        <a:tint val="40000"/>
        <a:alpha val="90000"/>
      </a:schemeClr>
    </dgm:fillClrLst>
    <dgm:linClrLst>
      <a:schemeClr val="accent4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4">
        <a:tint val="40000"/>
        <a:alpha val="90000"/>
      </a:schemeClr>
      <a:schemeClr val="accent5">
        <a:tint val="40000"/>
        <a:alpha val="90000"/>
      </a:schemeClr>
    </dgm:fillClrLst>
    <dgm:linClrLst>
      <a:schemeClr val="accent4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6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4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4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4">
        <a:tint val="50000"/>
        <a:alpha val="40000"/>
      </a:schemeClr>
    </dgm:fillClrLst>
    <dgm:linClrLst meth="repeat">
      <a:schemeClr val="accent4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4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D2CE6B60-4F4C-46FB-8653-8A58A1CBFDF2}" type="doc">
      <dgm:prSet loTypeId="urn:microsoft.com/office/officeart/2005/8/layout/chevron2" loCatId="process" qsTypeId="urn:microsoft.com/office/officeart/2005/8/quickstyle/simple1" qsCatId="simple" csTypeId="urn:microsoft.com/office/officeart/2005/8/colors/colorful4" csCatId="colorful" phldr="1"/>
      <dgm:spPr/>
      <dgm:t>
        <a:bodyPr/>
        <a:lstStyle/>
        <a:p>
          <a:endParaRPr lang="zh-TW" altLang="en-US"/>
        </a:p>
      </dgm:t>
    </dgm:pt>
    <dgm:pt modelId="{473592A2-0F43-40E4-B710-A82FC6FE7720}">
      <dgm:prSet phldrT="[文字]"/>
      <dgm:spPr>
        <a:solidFill>
          <a:srgbClr val="E9AD05"/>
        </a:solidFill>
        <a:ln>
          <a:solidFill>
            <a:srgbClr val="E9AD05"/>
          </a:solidFill>
        </a:ln>
      </dgm:spPr>
      <dgm:t>
        <a:bodyPr/>
        <a:lstStyle/>
        <a:p>
          <a:r>
            <a:rPr lang="en-US" altLang="zh-TW">
              <a:latin typeface="Adobe Gothic Std B" panose="020B0800000000000000" pitchFamily="34" charset="-128"/>
              <a:ea typeface="Adobe Gothic Std B" panose="020B0800000000000000" pitchFamily="34" charset="-128"/>
            </a:rPr>
            <a:t>STEP1</a:t>
          </a:r>
          <a:endParaRPr lang="zh-TW" altLang="en-US">
            <a:latin typeface="Adobe Gothic Std B" panose="020B0800000000000000" pitchFamily="34" charset="-128"/>
            <a:ea typeface="文鼎中圓" panose="020B0609010101010101" pitchFamily="49" charset="-120"/>
          </a:endParaRPr>
        </a:p>
      </dgm:t>
    </dgm:pt>
    <dgm:pt modelId="{61C6028E-A70A-463E-BF73-4A7B41109AB5}" type="parTrans" cxnId="{01B784AF-0DAA-4E04-B13E-6EC9FCEE7A38}">
      <dgm:prSet/>
      <dgm:spPr/>
      <dgm:t>
        <a:bodyPr/>
        <a:lstStyle/>
        <a:p>
          <a:endParaRPr lang="zh-TW" altLang="en-US">
            <a:latin typeface="文鼎中圓" panose="020B0609010101010101" pitchFamily="49" charset="-120"/>
            <a:ea typeface="文鼎中圓" panose="020B0609010101010101" pitchFamily="49" charset="-120"/>
          </a:endParaRPr>
        </a:p>
      </dgm:t>
    </dgm:pt>
    <dgm:pt modelId="{36CCAC13-A9AC-43D8-ACF9-A984E86EFC0A}" type="sibTrans" cxnId="{01B784AF-0DAA-4E04-B13E-6EC9FCEE7A38}">
      <dgm:prSet/>
      <dgm:spPr/>
      <dgm:t>
        <a:bodyPr/>
        <a:lstStyle/>
        <a:p>
          <a:endParaRPr lang="zh-TW" altLang="en-US">
            <a:latin typeface="文鼎中圓" panose="020B0609010101010101" pitchFamily="49" charset="-120"/>
            <a:ea typeface="文鼎中圓" panose="020B0609010101010101" pitchFamily="49" charset="-120"/>
          </a:endParaRPr>
        </a:p>
      </dgm:t>
    </dgm:pt>
    <dgm:pt modelId="{E1CC2073-B794-4CAA-895E-829BB2241EF4}">
      <dgm:prSet phldrT="[文字]" custT="1"/>
      <dgm:spPr>
        <a:ln w="25400">
          <a:solidFill>
            <a:srgbClr val="FFC819"/>
          </a:solidFill>
        </a:ln>
      </dgm:spPr>
      <dgm:t>
        <a:bodyPr/>
        <a:lstStyle/>
        <a:p>
          <a:pPr>
            <a:lnSpc>
              <a:spcPct val="90000"/>
            </a:lnSpc>
            <a:spcAft>
              <a:spcPct val="15000"/>
            </a:spcAft>
          </a:pPr>
          <a:r>
            <a:rPr lang="zh-TW" altLang="en-US" sz="1600" b="1">
              <a:solidFill>
                <a:srgbClr val="0000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填寫申請表</a:t>
          </a:r>
          <a:r>
            <a:rPr lang="en-US" altLang="zh-TW" sz="1600" b="1">
              <a:solidFill>
                <a:srgbClr val="0000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P1</a:t>
          </a:r>
          <a:r>
            <a:rPr lang="zh-TW" altLang="en-US" sz="1600" b="1">
              <a:solidFill>
                <a:srgbClr val="0000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、</a:t>
          </a:r>
          <a:r>
            <a:rPr lang="en-US" altLang="zh-TW" sz="1600" b="1">
              <a:solidFill>
                <a:srgbClr val="0000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P2</a:t>
          </a:r>
          <a:endParaRPr lang="zh-TW" altLang="en-US" sz="1600" b="1">
            <a:solidFill>
              <a:srgbClr val="0000FF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</dgm:t>
    </dgm:pt>
    <dgm:pt modelId="{462B23A2-AB9F-48AA-AA1B-3467BB8C590C}" type="parTrans" cxnId="{591E9947-BEFB-400A-8B63-394EC2AE81FE}">
      <dgm:prSet/>
      <dgm:spPr/>
      <dgm:t>
        <a:bodyPr/>
        <a:lstStyle/>
        <a:p>
          <a:endParaRPr lang="zh-TW" altLang="en-US">
            <a:latin typeface="文鼎中圓" panose="020B0609010101010101" pitchFamily="49" charset="-120"/>
            <a:ea typeface="文鼎中圓" panose="020B0609010101010101" pitchFamily="49" charset="-120"/>
          </a:endParaRPr>
        </a:p>
      </dgm:t>
    </dgm:pt>
    <dgm:pt modelId="{4BA1BCE8-5BC0-49B4-A284-17721CE50EAB}" type="sibTrans" cxnId="{591E9947-BEFB-400A-8B63-394EC2AE81FE}">
      <dgm:prSet/>
      <dgm:spPr/>
      <dgm:t>
        <a:bodyPr/>
        <a:lstStyle/>
        <a:p>
          <a:endParaRPr lang="zh-TW" altLang="en-US">
            <a:latin typeface="文鼎中圓" panose="020B0609010101010101" pitchFamily="49" charset="-120"/>
            <a:ea typeface="文鼎中圓" panose="020B0609010101010101" pitchFamily="49" charset="-120"/>
          </a:endParaRPr>
        </a:p>
      </dgm:t>
    </dgm:pt>
    <dgm:pt modelId="{92650122-E4B5-4E30-97B5-547AF902647A}">
      <dgm:prSet phldrT="[文字]" custT="1"/>
      <dgm:spPr>
        <a:ln w="25400">
          <a:solidFill>
            <a:srgbClr val="FFC819"/>
          </a:solidFill>
        </a:ln>
      </dgm:spPr>
      <dgm:t>
        <a:bodyPr/>
        <a:lstStyle/>
        <a:p>
          <a:pPr>
            <a:lnSpc>
              <a:spcPct val="80000"/>
            </a:lnSpc>
            <a:spcAft>
              <a:spcPts val="0"/>
            </a:spcAft>
          </a:pPr>
          <a:r>
            <a:rPr lang="zh-TW" altLang="en-US" sz="1100" b="1">
              <a:latin typeface="微軟正黑體" panose="020B0604030504040204" pitchFamily="34" charset="-120"/>
              <a:ea typeface="微軟正黑體" panose="020B0604030504040204" pitchFamily="34" charset="-120"/>
            </a:rPr>
            <a:t>第</a:t>
          </a:r>
          <a:r>
            <a:rPr lang="en-US" altLang="zh-TW" sz="1100" b="1">
              <a:latin typeface="微軟正黑體" panose="020B0604030504040204" pitchFamily="34" charset="-120"/>
              <a:ea typeface="微軟正黑體" panose="020B0604030504040204" pitchFamily="34" charset="-120"/>
            </a:rPr>
            <a:t>2</a:t>
          </a:r>
          <a:r>
            <a:rPr lang="zh-TW" altLang="en-US" sz="1100" b="1">
              <a:latin typeface="微軟正黑體" panose="020B0604030504040204" pitchFamily="34" charset="-120"/>
              <a:ea typeface="微軟正黑體" panose="020B0604030504040204" pitchFamily="34" charset="-120"/>
            </a:rPr>
            <a:t>頁請填寫各項文件申請之「</a:t>
          </a:r>
          <a:r>
            <a:rPr lang="zh-TW" altLang="en-US" sz="11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份數</a:t>
          </a:r>
          <a:r>
            <a:rPr lang="en-US" altLang="zh-TW" sz="11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(</a:t>
          </a:r>
          <a:r>
            <a:rPr lang="zh-TW" altLang="en-US" sz="11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數字</a:t>
          </a:r>
          <a:r>
            <a:rPr lang="en-US" altLang="zh-TW" sz="11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)</a:t>
          </a:r>
          <a:r>
            <a:rPr lang="zh-TW" altLang="en-US" sz="1100" b="1">
              <a:latin typeface="微軟正黑體" panose="020B0604030504040204" pitchFamily="34" charset="-120"/>
              <a:ea typeface="微軟正黑體" panose="020B0604030504040204" pitchFamily="34" charset="-120"/>
            </a:rPr>
            <a:t>」</a:t>
          </a:r>
        </a:p>
      </dgm:t>
    </dgm:pt>
    <dgm:pt modelId="{409DC5F8-0CC9-410D-A677-41BB321820DE}" type="parTrans" cxnId="{6ABD75C0-C086-4588-B082-4DBE2A6489D0}">
      <dgm:prSet/>
      <dgm:spPr/>
      <dgm:t>
        <a:bodyPr/>
        <a:lstStyle/>
        <a:p>
          <a:endParaRPr lang="zh-TW" altLang="en-US">
            <a:latin typeface="文鼎中圓" panose="020B0609010101010101" pitchFamily="49" charset="-120"/>
            <a:ea typeface="文鼎中圓" panose="020B0609010101010101" pitchFamily="49" charset="-120"/>
          </a:endParaRPr>
        </a:p>
      </dgm:t>
    </dgm:pt>
    <dgm:pt modelId="{794B4711-2093-4B7C-8B31-153698ADCB32}" type="sibTrans" cxnId="{6ABD75C0-C086-4588-B082-4DBE2A6489D0}">
      <dgm:prSet/>
      <dgm:spPr/>
      <dgm:t>
        <a:bodyPr/>
        <a:lstStyle/>
        <a:p>
          <a:endParaRPr lang="zh-TW" altLang="en-US">
            <a:latin typeface="文鼎中圓" panose="020B0609010101010101" pitchFamily="49" charset="-120"/>
            <a:ea typeface="文鼎中圓" panose="020B0609010101010101" pitchFamily="49" charset="-120"/>
          </a:endParaRPr>
        </a:p>
      </dgm:t>
    </dgm:pt>
    <dgm:pt modelId="{947CAE36-D8CE-451F-9B6C-53634A19DF53}">
      <dgm:prSet phldrT="[文字]"/>
      <dgm:spPr>
        <a:solidFill>
          <a:srgbClr val="00B050"/>
        </a:solidFill>
        <a:ln>
          <a:solidFill>
            <a:srgbClr val="00B050"/>
          </a:solidFill>
        </a:ln>
      </dgm:spPr>
      <dgm:t>
        <a:bodyPr/>
        <a:lstStyle/>
        <a:p>
          <a:r>
            <a:rPr lang="en-US" altLang="zh-TW">
              <a:latin typeface="Adobe Gothic Std B" panose="020B0800000000000000" pitchFamily="34" charset="-128"/>
              <a:ea typeface="Adobe Gothic Std B" panose="020B0800000000000000" pitchFamily="34" charset="-128"/>
            </a:rPr>
            <a:t>STEP2</a:t>
          </a:r>
          <a:endParaRPr lang="zh-TW" altLang="en-US">
            <a:latin typeface="Adobe Gothic Std B" panose="020B0800000000000000" pitchFamily="34" charset="-128"/>
            <a:ea typeface="文鼎中圓" panose="020B0609010101010101" pitchFamily="49" charset="-120"/>
          </a:endParaRPr>
        </a:p>
      </dgm:t>
    </dgm:pt>
    <dgm:pt modelId="{00E3DCD0-FFAC-4EA7-8347-0BABEDAEA7F6}" type="parTrans" cxnId="{AE743675-8AF9-4EC2-AAC6-9EC6EFC85282}">
      <dgm:prSet/>
      <dgm:spPr/>
      <dgm:t>
        <a:bodyPr/>
        <a:lstStyle/>
        <a:p>
          <a:endParaRPr lang="zh-TW" altLang="en-US">
            <a:latin typeface="文鼎中圓" panose="020B0609010101010101" pitchFamily="49" charset="-120"/>
            <a:ea typeface="文鼎中圓" panose="020B0609010101010101" pitchFamily="49" charset="-120"/>
          </a:endParaRPr>
        </a:p>
      </dgm:t>
    </dgm:pt>
    <dgm:pt modelId="{8BC4F2E8-5936-44B6-AD2C-352A7399A5D3}" type="sibTrans" cxnId="{AE743675-8AF9-4EC2-AAC6-9EC6EFC85282}">
      <dgm:prSet/>
      <dgm:spPr/>
      <dgm:t>
        <a:bodyPr/>
        <a:lstStyle/>
        <a:p>
          <a:endParaRPr lang="zh-TW" altLang="en-US">
            <a:latin typeface="文鼎中圓" panose="020B0609010101010101" pitchFamily="49" charset="-120"/>
            <a:ea typeface="文鼎中圓" panose="020B0609010101010101" pitchFamily="49" charset="-120"/>
          </a:endParaRPr>
        </a:p>
      </dgm:t>
    </dgm:pt>
    <dgm:pt modelId="{F0FFA249-98F9-4193-9206-C7DA2F04527C}">
      <dgm:prSet phldrT="[文字]" custT="1"/>
      <dgm:spPr>
        <a:ln w="25400">
          <a:solidFill>
            <a:srgbClr val="00B050"/>
          </a:solidFill>
        </a:ln>
      </dgm:spPr>
      <dgm:t>
        <a:bodyPr/>
        <a:lstStyle/>
        <a:p>
          <a:pPr>
            <a:lnSpc>
              <a:spcPct val="90000"/>
            </a:lnSpc>
            <a:spcAft>
              <a:spcPct val="15000"/>
            </a:spcAft>
          </a:pPr>
          <a:r>
            <a:rPr lang="zh-TW" altLang="en-US" sz="1600" b="1">
              <a:solidFill>
                <a:srgbClr val="0000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使用</a:t>
          </a:r>
          <a:r>
            <a:rPr lang="en-US" altLang="zh-TW" sz="1600" b="1">
              <a:solidFill>
                <a:srgbClr val="0000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ATM</a:t>
          </a:r>
          <a:r>
            <a:rPr lang="zh-TW" altLang="en-US" sz="1600" b="1">
              <a:solidFill>
                <a:srgbClr val="0000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轉帳匯款</a:t>
          </a:r>
        </a:p>
      </dgm:t>
    </dgm:pt>
    <dgm:pt modelId="{41F11D2E-7DE8-4A49-9143-05EC27CB2118}" type="parTrans" cxnId="{DAE0D6F8-91D7-4244-8C22-D98F2608F306}">
      <dgm:prSet/>
      <dgm:spPr/>
      <dgm:t>
        <a:bodyPr/>
        <a:lstStyle/>
        <a:p>
          <a:endParaRPr lang="zh-TW" altLang="en-US">
            <a:latin typeface="文鼎中圓" panose="020B0609010101010101" pitchFamily="49" charset="-120"/>
            <a:ea typeface="文鼎中圓" panose="020B0609010101010101" pitchFamily="49" charset="-120"/>
          </a:endParaRPr>
        </a:p>
      </dgm:t>
    </dgm:pt>
    <dgm:pt modelId="{5BA45A6E-CDB9-4591-AA12-E05F979C0A11}" type="sibTrans" cxnId="{DAE0D6F8-91D7-4244-8C22-D98F2608F306}">
      <dgm:prSet/>
      <dgm:spPr/>
      <dgm:t>
        <a:bodyPr/>
        <a:lstStyle/>
        <a:p>
          <a:endParaRPr lang="zh-TW" altLang="en-US">
            <a:latin typeface="文鼎中圓" panose="020B0609010101010101" pitchFamily="49" charset="-120"/>
            <a:ea typeface="文鼎中圓" panose="020B0609010101010101" pitchFamily="49" charset="-120"/>
          </a:endParaRPr>
        </a:p>
      </dgm:t>
    </dgm:pt>
    <dgm:pt modelId="{7C75C4EE-50C3-4E13-939F-1F278B35AB89}">
      <dgm:prSet phldrT="[文字]" custT="1"/>
      <dgm:spPr>
        <a:ln w="25400">
          <a:solidFill>
            <a:srgbClr val="00B050"/>
          </a:solidFill>
        </a:ln>
      </dgm:spPr>
      <dgm:t>
        <a:bodyPr/>
        <a:lstStyle/>
        <a:p>
          <a:pPr>
            <a:lnSpc>
              <a:spcPct val="80000"/>
            </a:lnSpc>
            <a:spcAft>
              <a:spcPts val="0"/>
            </a:spcAft>
          </a:pPr>
          <a:r>
            <a:rPr lang="zh-TW" altLang="en-US" sz="1100" b="1">
              <a:latin typeface="微軟正黑體" panose="020B0604030504040204" pitchFamily="34" charset="-120"/>
              <a:ea typeface="微軟正黑體" panose="020B0604030504040204" pitchFamily="34" charset="-120"/>
            </a:rPr>
            <a:t>匯款金額</a:t>
          </a:r>
          <a:r>
            <a:rPr lang="en-US" altLang="zh-TW" sz="1100" b="1">
              <a:latin typeface="微軟正黑體" panose="020B0604030504040204" pitchFamily="34" charset="-120"/>
              <a:ea typeface="微軟正黑體" panose="020B0604030504040204" pitchFamily="34" charset="-120"/>
            </a:rPr>
            <a:t>=</a:t>
          </a:r>
          <a:r>
            <a:rPr lang="zh-TW" altLang="en-US" sz="1100" b="1">
              <a:latin typeface="微軟正黑體" panose="020B0604030504040204" pitchFamily="34" charset="-120"/>
              <a:ea typeface="微軟正黑體" panose="020B0604030504040204" pitchFamily="34" charset="-120"/>
            </a:rPr>
            <a:t>申請文件工本費</a:t>
          </a:r>
          <a:r>
            <a:rPr lang="en-US" altLang="zh-TW" sz="1100" b="1">
              <a:latin typeface="微軟正黑體" panose="020B0604030504040204" pitchFamily="34" charset="-120"/>
              <a:ea typeface="微軟正黑體" panose="020B0604030504040204" pitchFamily="34" charset="-120"/>
            </a:rPr>
            <a:t>+</a:t>
          </a:r>
          <a:r>
            <a:rPr lang="zh-TW" altLang="en-US" sz="1100" b="1">
              <a:latin typeface="微軟正黑體" panose="020B0604030504040204" pitchFamily="34" charset="-120"/>
              <a:ea typeface="微軟正黑體" panose="020B0604030504040204" pitchFamily="34" charset="-120"/>
            </a:rPr>
            <a:t>回郵郵資</a:t>
          </a:r>
          <a:r>
            <a:rPr lang="en-US" altLang="zh-TW" sz="1100" b="1">
              <a:latin typeface="微軟正黑體" panose="020B0604030504040204" pitchFamily="34" charset="-120"/>
              <a:ea typeface="微軟正黑體" panose="020B0604030504040204" pitchFamily="34" charset="-120"/>
            </a:rPr>
            <a:t>+</a:t>
          </a:r>
          <a:r>
            <a:rPr lang="zh-TW" altLang="en-US" sz="1100" b="1">
              <a:latin typeface="微軟正黑體" panose="020B0604030504040204" pitchFamily="34" charset="-120"/>
              <a:ea typeface="微軟正黑體" panose="020B0604030504040204" pitchFamily="34" charset="-120"/>
            </a:rPr>
            <a:t>文件處理費</a:t>
          </a:r>
          <a:r>
            <a:rPr lang="en-US" altLang="zh-TW" sz="1100" b="1">
              <a:latin typeface="微軟正黑體" panose="020B0604030504040204" pitchFamily="34" charset="-120"/>
              <a:ea typeface="微軟正黑體" panose="020B0604030504040204" pitchFamily="34" charset="-120"/>
            </a:rPr>
            <a:t>10</a:t>
          </a:r>
          <a:r>
            <a:rPr lang="zh-TW" altLang="en-US" sz="1100" b="1">
              <a:latin typeface="微軟正黑體" panose="020B0604030504040204" pitchFamily="34" charset="-120"/>
              <a:ea typeface="微軟正黑體" panose="020B0604030504040204" pitchFamily="34" charset="-120"/>
            </a:rPr>
            <a:t>元</a:t>
          </a:r>
        </a:p>
      </dgm:t>
    </dgm:pt>
    <dgm:pt modelId="{BD9C381F-0A72-43CC-BA8B-6261AFB9824F}" type="parTrans" cxnId="{A510DB0F-BDF3-4060-8563-4BF54D2DE3A7}">
      <dgm:prSet/>
      <dgm:spPr/>
      <dgm:t>
        <a:bodyPr/>
        <a:lstStyle/>
        <a:p>
          <a:endParaRPr lang="zh-TW" altLang="en-US">
            <a:latin typeface="文鼎中圓" panose="020B0609010101010101" pitchFamily="49" charset="-120"/>
            <a:ea typeface="文鼎中圓" panose="020B0609010101010101" pitchFamily="49" charset="-120"/>
          </a:endParaRPr>
        </a:p>
      </dgm:t>
    </dgm:pt>
    <dgm:pt modelId="{76570E6D-1794-4A97-A485-F0FC068D1C48}" type="sibTrans" cxnId="{A510DB0F-BDF3-4060-8563-4BF54D2DE3A7}">
      <dgm:prSet/>
      <dgm:spPr/>
      <dgm:t>
        <a:bodyPr/>
        <a:lstStyle/>
        <a:p>
          <a:endParaRPr lang="zh-TW" altLang="en-US">
            <a:latin typeface="文鼎中圓" panose="020B0609010101010101" pitchFamily="49" charset="-120"/>
            <a:ea typeface="文鼎中圓" panose="020B0609010101010101" pitchFamily="49" charset="-120"/>
          </a:endParaRPr>
        </a:p>
      </dgm:t>
    </dgm:pt>
    <dgm:pt modelId="{EBB86D98-7192-4DAB-8EB7-ACF83C34E5C0}">
      <dgm:prSet phldrT="[文字]"/>
      <dgm:spPr>
        <a:solidFill>
          <a:schemeClr val="tx2">
            <a:lumMod val="60000"/>
            <a:lumOff val="4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dgm:spPr>
      <dgm:t>
        <a:bodyPr/>
        <a:lstStyle/>
        <a:p>
          <a:r>
            <a:rPr lang="en-US" altLang="zh-TW">
              <a:latin typeface="Adobe Gothic Std B" panose="020B0800000000000000" pitchFamily="34" charset="-128"/>
              <a:ea typeface="Adobe Gothic Std B" panose="020B0800000000000000" pitchFamily="34" charset="-128"/>
            </a:rPr>
            <a:t>STEP3</a:t>
          </a:r>
          <a:endParaRPr lang="zh-TW" altLang="en-US">
            <a:latin typeface="Adobe Gothic Std B" panose="020B0800000000000000" pitchFamily="34" charset="-128"/>
            <a:ea typeface="文鼎中圓" panose="020B0609010101010101" pitchFamily="49" charset="-120"/>
          </a:endParaRPr>
        </a:p>
      </dgm:t>
    </dgm:pt>
    <dgm:pt modelId="{EBBFC6AE-0239-4A67-9CDC-4BA7AF51BB30}" type="parTrans" cxnId="{0C494A30-F52D-49F4-B898-104ACE36A501}">
      <dgm:prSet/>
      <dgm:spPr/>
      <dgm:t>
        <a:bodyPr/>
        <a:lstStyle/>
        <a:p>
          <a:endParaRPr lang="zh-TW" altLang="en-US">
            <a:latin typeface="文鼎中圓" panose="020B0609010101010101" pitchFamily="49" charset="-120"/>
            <a:ea typeface="文鼎中圓" panose="020B0609010101010101" pitchFamily="49" charset="-120"/>
          </a:endParaRPr>
        </a:p>
      </dgm:t>
    </dgm:pt>
    <dgm:pt modelId="{E15DFEB1-E4CB-41EC-A04C-623D56EB72DD}" type="sibTrans" cxnId="{0C494A30-F52D-49F4-B898-104ACE36A501}">
      <dgm:prSet/>
      <dgm:spPr/>
      <dgm:t>
        <a:bodyPr/>
        <a:lstStyle/>
        <a:p>
          <a:endParaRPr lang="zh-TW" altLang="en-US">
            <a:latin typeface="文鼎中圓" panose="020B0609010101010101" pitchFamily="49" charset="-120"/>
            <a:ea typeface="文鼎中圓" panose="020B0609010101010101" pitchFamily="49" charset="-120"/>
          </a:endParaRPr>
        </a:p>
      </dgm:t>
    </dgm:pt>
    <dgm:pt modelId="{EA6518E2-69CA-48D1-BDA5-1656787BB6E8}">
      <dgm:prSet phldrT="[文字]" custT="1"/>
      <dgm:spPr>
        <a:ln w="25400">
          <a:solidFill>
            <a:schemeClr val="accent1">
              <a:lumMod val="75000"/>
            </a:schemeClr>
          </a:solidFill>
        </a:ln>
      </dgm:spPr>
      <dgm:t>
        <a:bodyPr/>
        <a:lstStyle/>
        <a:p>
          <a:pPr>
            <a:lnSpc>
              <a:spcPct val="90000"/>
            </a:lnSpc>
            <a:spcAft>
              <a:spcPct val="15000"/>
            </a:spcAft>
          </a:pPr>
          <a:r>
            <a:rPr lang="zh-TW" altLang="en-US" sz="1600" b="1">
              <a:solidFill>
                <a:srgbClr val="0000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傳真或</a:t>
          </a:r>
          <a:r>
            <a:rPr lang="en-US" altLang="zh-TW" sz="1600" b="1">
              <a:solidFill>
                <a:srgbClr val="0000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EMAIL</a:t>
          </a:r>
          <a:r>
            <a:rPr lang="zh-TW" altLang="en-US" sz="1600" b="1">
              <a:solidFill>
                <a:srgbClr val="0000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申請表</a:t>
          </a:r>
          <a:r>
            <a:rPr lang="en-US" altLang="zh-TW" sz="1600" b="1">
              <a:solidFill>
                <a:srgbClr val="0000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P1</a:t>
          </a:r>
          <a:r>
            <a:rPr lang="zh-TW" altLang="en-US" sz="1600" b="1">
              <a:solidFill>
                <a:srgbClr val="0000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、</a:t>
          </a:r>
          <a:r>
            <a:rPr lang="en-US" altLang="zh-TW" sz="1600" b="1">
              <a:solidFill>
                <a:srgbClr val="0000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P2</a:t>
          </a:r>
          <a:endParaRPr lang="zh-TW" altLang="en-US" sz="1600" b="1">
            <a:solidFill>
              <a:srgbClr val="0000FF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</dgm:t>
    </dgm:pt>
    <dgm:pt modelId="{E2567044-7BB9-46FB-BDB4-AD6E5F14450E}" type="parTrans" cxnId="{2A50DDCB-C14B-4F79-B79C-78E3030D7DCC}">
      <dgm:prSet/>
      <dgm:spPr/>
      <dgm:t>
        <a:bodyPr/>
        <a:lstStyle/>
        <a:p>
          <a:endParaRPr lang="zh-TW" altLang="en-US">
            <a:latin typeface="文鼎中圓" panose="020B0609010101010101" pitchFamily="49" charset="-120"/>
            <a:ea typeface="文鼎中圓" panose="020B0609010101010101" pitchFamily="49" charset="-120"/>
          </a:endParaRPr>
        </a:p>
      </dgm:t>
    </dgm:pt>
    <dgm:pt modelId="{82082B4E-B2E8-4239-A693-62BC16EED39D}" type="sibTrans" cxnId="{2A50DDCB-C14B-4F79-B79C-78E3030D7DCC}">
      <dgm:prSet/>
      <dgm:spPr/>
      <dgm:t>
        <a:bodyPr/>
        <a:lstStyle/>
        <a:p>
          <a:endParaRPr lang="zh-TW" altLang="en-US">
            <a:latin typeface="文鼎中圓" panose="020B0609010101010101" pitchFamily="49" charset="-120"/>
            <a:ea typeface="文鼎中圓" panose="020B0609010101010101" pitchFamily="49" charset="-120"/>
          </a:endParaRPr>
        </a:p>
      </dgm:t>
    </dgm:pt>
    <dgm:pt modelId="{CCD76129-BA8D-41F3-BC2B-8E473C2AB62C}">
      <dgm:prSet phldrT="[文字]" custT="1"/>
      <dgm:spPr>
        <a:ln w="25400">
          <a:solidFill>
            <a:schemeClr val="accent1">
              <a:lumMod val="75000"/>
            </a:schemeClr>
          </a:solidFill>
        </a:ln>
      </dgm:spPr>
      <dgm:t>
        <a:bodyPr/>
        <a:lstStyle/>
        <a:p>
          <a:pPr>
            <a:lnSpc>
              <a:spcPct val="80000"/>
            </a:lnSpc>
            <a:spcAft>
              <a:spcPts val="0"/>
            </a:spcAft>
          </a:pPr>
          <a:r>
            <a:rPr lang="zh-TW" altLang="en-US" sz="1100" b="1">
              <a:latin typeface="微軟正黑體" panose="020B0604030504040204" pitchFamily="34" charset="-120"/>
              <a:ea typeface="微軟正黑體" panose="020B0604030504040204" pitchFamily="34" charset="-120"/>
            </a:rPr>
            <a:t>傳真：</a:t>
          </a:r>
          <a:r>
            <a:rPr lang="en-US" altLang="zh-TW" sz="1100" b="1">
              <a:latin typeface="微軟正黑體" panose="020B0604030504040204" pitchFamily="34" charset="-120"/>
              <a:ea typeface="微軟正黑體" panose="020B0604030504040204" pitchFamily="34" charset="-120"/>
            </a:rPr>
            <a:t>04-26321884</a:t>
          </a:r>
          <a:endParaRPr lang="zh-TW" altLang="en-US" sz="1100" b="1">
            <a:latin typeface="微軟正黑體" panose="020B0604030504040204" pitchFamily="34" charset="-120"/>
            <a:ea typeface="微軟正黑體" panose="020B0604030504040204" pitchFamily="34" charset="-120"/>
          </a:endParaRPr>
        </a:p>
      </dgm:t>
    </dgm:pt>
    <dgm:pt modelId="{2C1291BB-0898-4A69-A43D-398759D3672D}" type="parTrans" cxnId="{3A5B70A5-6A42-4D66-A2E9-748378B9F6BB}">
      <dgm:prSet/>
      <dgm:spPr/>
      <dgm:t>
        <a:bodyPr/>
        <a:lstStyle/>
        <a:p>
          <a:endParaRPr lang="zh-TW" altLang="en-US">
            <a:latin typeface="文鼎中圓" panose="020B0609010101010101" pitchFamily="49" charset="-120"/>
            <a:ea typeface="文鼎中圓" panose="020B0609010101010101" pitchFamily="49" charset="-120"/>
          </a:endParaRPr>
        </a:p>
      </dgm:t>
    </dgm:pt>
    <dgm:pt modelId="{5FEFECCA-0751-40BE-9F56-92135BAB3E06}" type="sibTrans" cxnId="{3A5B70A5-6A42-4D66-A2E9-748378B9F6BB}">
      <dgm:prSet/>
      <dgm:spPr/>
      <dgm:t>
        <a:bodyPr/>
        <a:lstStyle/>
        <a:p>
          <a:endParaRPr lang="zh-TW" altLang="en-US">
            <a:latin typeface="文鼎中圓" panose="020B0609010101010101" pitchFamily="49" charset="-120"/>
            <a:ea typeface="文鼎中圓" panose="020B0609010101010101" pitchFamily="49" charset="-120"/>
          </a:endParaRPr>
        </a:p>
      </dgm:t>
    </dgm:pt>
    <dgm:pt modelId="{09EF6361-80E7-4C31-92F7-73292C5E7013}">
      <dgm:prSet phldrT="[文字]" custT="1"/>
      <dgm:spPr>
        <a:ln w="25400">
          <a:solidFill>
            <a:srgbClr val="00B050"/>
          </a:solidFill>
        </a:ln>
      </dgm:spPr>
      <dgm:t>
        <a:bodyPr/>
        <a:lstStyle/>
        <a:p>
          <a:pPr>
            <a:lnSpc>
              <a:spcPct val="80000"/>
            </a:lnSpc>
            <a:spcAft>
              <a:spcPts val="0"/>
            </a:spcAft>
          </a:pPr>
          <a:r>
            <a:rPr lang="zh-TW" altLang="en-US" sz="1100" b="1">
              <a:latin typeface="微軟正黑體" panose="020B0604030504040204" pitchFamily="34" charset="-120"/>
              <a:ea typeface="微軟正黑體" panose="020B0604030504040204" pitchFamily="34" charset="-120"/>
            </a:rPr>
            <a:t>★匯款帳號：元大銀行</a:t>
          </a:r>
          <a:r>
            <a:rPr lang="en-US" altLang="en-US" sz="1100" b="1">
              <a:latin typeface="微軟正黑體" panose="020B0604030504040204" pitchFamily="34" charset="-120"/>
              <a:ea typeface="微軟正黑體" panose="020B0604030504040204" pitchFamily="34" charset="-120"/>
            </a:rPr>
            <a:t>806</a:t>
          </a:r>
          <a:r>
            <a:rPr lang="zh-TW" altLang="en-US" sz="1100" b="1">
              <a:latin typeface="微軟正黑體" panose="020B0604030504040204" pitchFamily="34" charset="-120"/>
              <a:ea typeface="微軟正黑體" panose="020B0604030504040204" pitchFamily="34" charset="-120"/>
            </a:rPr>
            <a:t>沙鹿中山分行，帳號</a:t>
          </a:r>
          <a:r>
            <a:rPr lang="en-US" altLang="en-US" sz="1100" b="1">
              <a:latin typeface="微軟正黑體" panose="020B0604030504040204" pitchFamily="34" charset="-120"/>
              <a:ea typeface="微軟正黑體" panose="020B0604030504040204" pitchFamily="34" charset="-120"/>
            </a:rPr>
            <a:t>21482000007066</a:t>
          </a:r>
          <a:r>
            <a:rPr lang="zh-TW" altLang="en-US" sz="1100" b="1">
              <a:latin typeface="微軟正黑體" panose="020B0604030504040204" pitchFamily="34" charset="-120"/>
              <a:ea typeface="微軟正黑體" panose="020B0604030504040204" pitchFamily="34" charset="-120"/>
            </a:rPr>
            <a:t>，戶名：靜宜大學</a:t>
          </a:r>
        </a:p>
      </dgm:t>
    </dgm:pt>
    <dgm:pt modelId="{CB4082F2-F542-4BB3-B09B-EE12C0CF2DE4}" type="parTrans" cxnId="{AE38CB41-D9B7-408E-A258-30B24A031FD8}">
      <dgm:prSet/>
      <dgm:spPr/>
      <dgm:t>
        <a:bodyPr/>
        <a:lstStyle/>
        <a:p>
          <a:endParaRPr lang="zh-TW" altLang="en-US">
            <a:latin typeface="文鼎中圓" panose="020B0609010101010101" pitchFamily="49" charset="-120"/>
            <a:ea typeface="文鼎中圓" panose="020B0609010101010101" pitchFamily="49" charset="-120"/>
          </a:endParaRPr>
        </a:p>
      </dgm:t>
    </dgm:pt>
    <dgm:pt modelId="{54FBB08C-F6CE-4177-ACC4-2ECB1430550D}" type="sibTrans" cxnId="{AE38CB41-D9B7-408E-A258-30B24A031FD8}">
      <dgm:prSet/>
      <dgm:spPr/>
      <dgm:t>
        <a:bodyPr/>
        <a:lstStyle/>
        <a:p>
          <a:endParaRPr lang="zh-TW" altLang="en-US">
            <a:latin typeface="文鼎中圓" panose="020B0609010101010101" pitchFamily="49" charset="-120"/>
            <a:ea typeface="文鼎中圓" panose="020B0609010101010101" pitchFamily="49" charset="-120"/>
          </a:endParaRPr>
        </a:p>
      </dgm:t>
    </dgm:pt>
    <dgm:pt modelId="{C9F578A8-0557-4CB8-8F99-FDC6D6EE225C}">
      <dgm:prSet phldrT="[文字]" custT="1"/>
      <dgm:spPr>
        <a:ln w="25400">
          <a:solidFill>
            <a:schemeClr val="accent1">
              <a:lumMod val="75000"/>
            </a:schemeClr>
          </a:solidFill>
        </a:ln>
      </dgm:spPr>
      <dgm:t>
        <a:bodyPr/>
        <a:lstStyle/>
        <a:p>
          <a:pPr>
            <a:lnSpc>
              <a:spcPct val="80000"/>
            </a:lnSpc>
            <a:spcAft>
              <a:spcPts val="0"/>
            </a:spcAft>
          </a:pPr>
          <a:r>
            <a:rPr lang="en-US" altLang="zh-TW" sz="1100" b="1">
              <a:latin typeface="微軟正黑體" panose="020B0604030504040204" pitchFamily="34" charset="-120"/>
              <a:ea typeface="微軟正黑體" panose="020B0604030504040204" pitchFamily="34" charset="-120"/>
            </a:rPr>
            <a:t>EMAIL</a:t>
          </a:r>
          <a:r>
            <a:rPr lang="zh-TW" altLang="en-US" sz="1100" b="1">
              <a:latin typeface="微軟正黑體" panose="020B0604030504040204" pitchFamily="34" charset="-120"/>
              <a:ea typeface="微軟正黑體" panose="020B0604030504040204" pitchFamily="34" charset="-120"/>
            </a:rPr>
            <a:t>：</a:t>
          </a:r>
          <a:r>
            <a:rPr lang="en-US" altLang="zh-TW" sz="1100" b="1">
              <a:latin typeface="微軟正黑體" panose="020B0604030504040204" pitchFamily="34" charset="-120"/>
              <a:ea typeface="微軟正黑體" panose="020B0604030504040204" pitchFamily="34" charset="-120"/>
            </a:rPr>
            <a:t>pu</a:t>
          </a:r>
          <a:r>
            <a:rPr lang="en-US" altLang="zh-TW" sz="11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101</a:t>
          </a:r>
          <a:r>
            <a:rPr lang="en-US" altLang="zh-TW" sz="1100" b="1">
              <a:latin typeface="微軟正黑體" panose="020B0604030504040204" pitchFamily="34" charset="-120"/>
              <a:ea typeface="微軟正黑體" panose="020B0604030504040204" pitchFamily="34" charset="-120"/>
            </a:rPr>
            <a:t>b</a:t>
          </a:r>
          <a:r>
            <a:rPr lang="en-US" altLang="zh-TW" sz="11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0</a:t>
          </a:r>
          <a:r>
            <a:rPr lang="en-US" altLang="zh-TW" sz="1100" b="1">
              <a:latin typeface="微軟正黑體" panose="020B0604030504040204" pitchFamily="34" charset="-120"/>
              <a:ea typeface="微軟正黑體" panose="020B0604030504040204" pitchFamily="34" charset="-120"/>
            </a:rPr>
            <a:t>@pu.edu.tw</a:t>
          </a:r>
          <a:r>
            <a:rPr lang="zh-TW" altLang="en-US" sz="1100" b="1">
              <a:latin typeface="微軟正黑體" panose="020B0604030504040204" pitchFamily="34" charset="-120"/>
              <a:ea typeface="微軟正黑體" panose="020B0604030504040204" pitchFamily="34" charset="-120"/>
            </a:rPr>
            <a:t> </a:t>
          </a:r>
          <a:r>
            <a:rPr lang="en-US" altLang="zh-TW" sz="11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(</a:t>
          </a:r>
          <a:r>
            <a:rPr lang="zh-TW" altLang="en-US" sz="11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紅色為數字</a:t>
          </a:r>
          <a:r>
            <a:rPr lang="en-US" altLang="zh-TW" sz="11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)</a:t>
          </a:r>
          <a:endParaRPr lang="zh-TW" altLang="en-US" sz="1100" b="1">
            <a:solidFill>
              <a:srgbClr val="FF0000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</dgm:t>
    </dgm:pt>
    <dgm:pt modelId="{38B4C62D-DA50-4679-9D2E-B91BC394B427}" type="parTrans" cxnId="{B2CF616F-C87B-4E46-82FB-60B24276046E}">
      <dgm:prSet/>
      <dgm:spPr/>
      <dgm:t>
        <a:bodyPr/>
        <a:lstStyle/>
        <a:p>
          <a:endParaRPr lang="zh-TW" altLang="en-US">
            <a:latin typeface="文鼎中圓" panose="020B0609010101010101" pitchFamily="49" charset="-120"/>
            <a:ea typeface="文鼎中圓" panose="020B0609010101010101" pitchFamily="49" charset="-120"/>
          </a:endParaRPr>
        </a:p>
      </dgm:t>
    </dgm:pt>
    <dgm:pt modelId="{9266D98E-99CC-4E6E-A943-0311A357DD3C}" type="sibTrans" cxnId="{B2CF616F-C87B-4E46-82FB-60B24276046E}">
      <dgm:prSet/>
      <dgm:spPr/>
      <dgm:t>
        <a:bodyPr/>
        <a:lstStyle/>
        <a:p>
          <a:endParaRPr lang="zh-TW" altLang="en-US">
            <a:latin typeface="文鼎中圓" panose="020B0609010101010101" pitchFamily="49" charset="-120"/>
            <a:ea typeface="文鼎中圓" panose="020B0609010101010101" pitchFamily="49" charset="-120"/>
          </a:endParaRPr>
        </a:p>
      </dgm:t>
    </dgm:pt>
    <dgm:pt modelId="{B7173964-8960-47E6-8070-2DEFE0658D16}" type="pres">
      <dgm:prSet presAssocID="{D2CE6B60-4F4C-46FB-8653-8A58A1CBFDF2}" presName="linearFlow" presStyleCnt="0">
        <dgm:presLayoutVars>
          <dgm:dir/>
          <dgm:animLvl val="lvl"/>
          <dgm:resizeHandles val="exact"/>
        </dgm:presLayoutVars>
      </dgm:prSet>
      <dgm:spPr/>
    </dgm:pt>
    <dgm:pt modelId="{FCBCBFFF-E6FC-4B60-98E4-B67E8C35AD4B}" type="pres">
      <dgm:prSet presAssocID="{473592A2-0F43-40E4-B710-A82FC6FE7720}" presName="composite" presStyleCnt="0"/>
      <dgm:spPr/>
    </dgm:pt>
    <dgm:pt modelId="{78561A0E-C9EC-47C1-B536-AE3B181C1CBA}" type="pres">
      <dgm:prSet presAssocID="{473592A2-0F43-40E4-B710-A82FC6FE7720}" presName="parentText" presStyleLbl="alignNode1" presStyleIdx="0" presStyleCnt="3">
        <dgm:presLayoutVars>
          <dgm:chMax val="1"/>
          <dgm:bulletEnabled val="1"/>
        </dgm:presLayoutVars>
      </dgm:prSet>
      <dgm:spPr/>
    </dgm:pt>
    <dgm:pt modelId="{5923C1D7-5199-4E60-942F-931F7BFAA934}" type="pres">
      <dgm:prSet presAssocID="{473592A2-0F43-40E4-B710-A82FC6FE7720}" presName="descendantText" presStyleLbl="alignAcc1" presStyleIdx="0" presStyleCnt="3">
        <dgm:presLayoutVars>
          <dgm:bulletEnabled val="1"/>
        </dgm:presLayoutVars>
      </dgm:prSet>
      <dgm:spPr/>
    </dgm:pt>
    <dgm:pt modelId="{84FF83C8-340B-4939-8AC4-FC936333F68E}" type="pres">
      <dgm:prSet presAssocID="{36CCAC13-A9AC-43D8-ACF9-A984E86EFC0A}" presName="sp" presStyleCnt="0"/>
      <dgm:spPr/>
    </dgm:pt>
    <dgm:pt modelId="{9D46793C-5CBA-48C7-B6BC-B8B11C7F62C2}" type="pres">
      <dgm:prSet presAssocID="{947CAE36-D8CE-451F-9B6C-53634A19DF53}" presName="composite" presStyleCnt="0"/>
      <dgm:spPr/>
    </dgm:pt>
    <dgm:pt modelId="{501C808F-C858-4D42-8E54-61C1FA0FB210}" type="pres">
      <dgm:prSet presAssocID="{947CAE36-D8CE-451F-9B6C-53634A19DF53}" presName="parentText" presStyleLbl="alignNode1" presStyleIdx="1" presStyleCnt="3">
        <dgm:presLayoutVars>
          <dgm:chMax val="1"/>
          <dgm:bulletEnabled val="1"/>
        </dgm:presLayoutVars>
      </dgm:prSet>
      <dgm:spPr/>
    </dgm:pt>
    <dgm:pt modelId="{5A7C4875-B2B8-4569-9340-E3F8A5723605}" type="pres">
      <dgm:prSet presAssocID="{947CAE36-D8CE-451F-9B6C-53634A19DF53}" presName="descendantText" presStyleLbl="alignAcc1" presStyleIdx="1" presStyleCnt="3" custScaleY="125216">
        <dgm:presLayoutVars>
          <dgm:bulletEnabled val="1"/>
        </dgm:presLayoutVars>
      </dgm:prSet>
      <dgm:spPr/>
    </dgm:pt>
    <dgm:pt modelId="{C790EA12-4008-408C-8245-A9DD58DC149A}" type="pres">
      <dgm:prSet presAssocID="{8BC4F2E8-5936-44B6-AD2C-352A7399A5D3}" presName="sp" presStyleCnt="0"/>
      <dgm:spPr/>
    </dgm:pt>
    <dgm:pt modelId="{E5F5220D-A8DC-436A-8BA0-FED2683F8504}" type="pres">
      <dgm:prSet presAssocID="{EBB86D98-7192-4DAB-8EB7-ACF83C34E5C0}" presName="composite" presStyleCnt="0"/>
      <dgm:spPr/>
    </dgm:pt>
    <dgm:pt modelId="{912E9619-2C26-4637-BBAD-E464B305F4A2}" type="pres">
      <dgm:prSet presAssocID="{EBB86D98-7192-4DAB-8EB7-ACF83C34E5C0}" presName="parentText" presStyleLbl="alignNode1" presStyleIdx="2" presStyleCnt="3">
        <dgm:presLayoutVars>
          <dgm:chMax val="1"/>
          <dgm:bulletEnabled val="1"/>
        </dgm:presLayoutVars>
      </dgm:prSet>
      <dgm:spPr/>
    </dgm:pt>
    <dgm:pt modelId="{0D9E7D99-6ADB-43A7-B1E5-28316184CD22}" type="pres">
      <dgm:prSet presAssocID="{EBB86D98-7192-4DAB-8EB7-ACF83C34E5C0}" presName="descendantText" presStyleLbl="alignAcc1" presStyleIdx="2" presStyleCnt="3">
        <dgm:presLayoutVars>
          <dgm:bulletEnabled val="1"/>
        </dgm:presLayoutVars>
      </dgm:prSet>
      <dgm:spPr/>
    </dgm:pt>
  </dgm:ptLst>
  <dgm:cxnLst>
    <dgm:cxn modelId="{5B97D808-666F-4A3C-A6DE-42ECF568938D}" type="presOf" srcId="{CCD76129-BA8D-41F3-BC2B-8E473C2AB62C}" destId="{0D9E7D99-6ADB-43A7-B1E5-28316184CD22}" srcOrd="0" destOrd="1" presId="urn:microsoft.com/office/officeart/2005/8/layout/chevron2"/>
    <dgm:cxn modelId="{A510DB0F-BDF3-4060-8563-4BF54D2DE3A7}" srcId="{947CAE36-D8CE-451F-9B6C-53634A19DF53}" destId="{7C75C4EE-50C3-4E13-939F-1F278B35AB89}" srcOrd="1" destOrd="0" parTransId="{BD9C381F-0A72-43CC-BA8B-6261AFB9824F}" sibTransId="{76570E6D-1794-4A97-A485-F0FC068D1C48}"/>
    <dgm:cxn modelId="{46AC401A-E088-4510-8829-281A16E65845}" type="presOf" srcId="{92650122-E4B5-4E30-97B5-547AF902647A}" destId="{5923C1D7-5199-4E60-942F-931F7BFAA934}" srcOrd="0" destOrd="1" presId="urn:microsoft.com/office/officeart/2005/8/layout/chevron2"/>
    <dgm:cxn modelId="{C5BF381C-436A-4B2E-B116-1C688C3ADD83}" type="presOf" srcId="{09EF6361-80E7-4C31-92F7-73292C5E7013}" destId="{5A7C4875-B2B8-4569-9340-E3F8A5723605}" srcOrd="0" destOrd="2" presId="urn:microsoft.com/office/officeart/2005/8/layout/chevron2"/>
    <dgm:cxn modelId="{0C494A30-F52D-49F4-B898-104ACE36A501}" srcId="{D2CE6B60-4F4C-46FB-8653-8A58A1CBFDF2}" destId="{EBB86D98-7192-4DAB-8EB7-ACF83C34E5C0}" srcOrd="2" destOrd="0" parTransId="{EBBFC6AE-0239-4A67-9CDC-4BA7AF51BB30}" sibTransId="{E15DFEB1-E4CB-41EC-A04C-623D56EB72DD}"/>
    <dgm:cxn modelId="{9E400A33-B8DF-4A72-8EEA-EBF6B591CD22}" type="presOf" srcId="{F0FFA249-98F9-4193-9206-C7DA2F04527C}" destId="{5A7C4875-B2B8-4569-9340-E3F8A5723605}" srcOrd="0" destOrd="0" presId="urn:microsoft.com/office/officeart/2005/8/layout/chevron2"/>
    <dgm:cxn modelId="{8840B641-DDED-4F82-960C-59A8C8FC2E66}" type="presOf" srcId="{D2CE6B60-4F4C-46FB-8653-8A58A1CBFDF2}" destId="{B7173964-8960-47E6-8070-2DEFE0658D16}" srcOrd="0" destOrd="0" presId="urn:microsoft.com/office/officeart/2005/8/layout/chevron2"/>
    <dgm:cxn modelId="{AE38CB41-D9B7-408E-A258-30B24A031FD8}" srcId="{947CAE36-D8CE-451F-9B6C-53634A19DF53}" destId="{09EF6361-80E7-4C31-92F7-73292C5E7013}" srcOrd="2" destOrd="0" parTransId="{CB4082F2-F542-4BB3-B09B-EE12C0CF2DE4}" sibTransId="{54FBB08C-F6CE-4177-ACC4-2ECB1430550D}"/>
    <dgm:cxn modelId="{591E9947-BEFB-400A-8B63-394EC2AE81FE}" srcId="{473592A2-0F43-40E4-B710-A82FC6FE7720}" destId="{E1CC2073-B794-4CAA-895E-829BB2241EF4}" srcOrd="0" destOrd="0" parTransId="{462B23A2-AB9F-48AA-AA1B-3467BB8C590C}" sibTransId="{4BA1BCE8-5BC0-49B4-A284-17721CE50EAB}"/>
    <dgm:cxn modelId="{E552476D-C17A-410E-92E7-0EDF69E35E7D}" type="presOf" srcId="{473592A2-0F43-40E4-B710-A82FC6FE7720}" destId="{78561A0E-C9EC-47C1-B536-AE3B181C1CBA}" srcOrd="0" destOrd="0" presId="urn:microsoft.com/office/officeart/2005/8/layout/chevron2"/>
    <dgm:cxn modelId="{CA8A786E-130D-47CD-98A4-9043F79E74A2}" type="presOf" srcId="{E1CC2073-B794-4CAA-895E-829BB2241EF4}" destId="{5923C1D7-5199-4E60-942F-931F7BFAA934}" srcOrd="0" destOrd="0" presId="urn:microsoft.com/office/officeart/2005/8/layout/chevron2"/>
    <dgm:cxn modelId="{A80CB74E-F563-4926-B2C8-310AB4DF2421}" type="presOf" srcId="{7C75C4EE-50C3-4E13-939F-1F278B35AB89}" destId="{5A7C4875-B2B8-4569-9340-E3F8A5723605}" srcOrd="0" destOrd="1" presId="urn:microsoft.com/office/officeart/2005/8/layout/chevron2"/>
    <dgm:cxn modelId="{B2CF616F-C87B-4E46-82FB-60B24276046E}" srcId="{EBB86D98-7192-4DAB-8EB7-ACF83C34E5C0}" destId="{C9F578A8-0557-4CB8-8F99-FDC6D6EE225C}" srcOrd="2" destOrd="0" parTransId="{38B4C62D-DA50-4679-9D2E-B91BC394B427}" sibTransId="{9266D98E-99CC-4E6E-A943-0311A357DD3C}"/>
    <dgm:cxn modelId="{86D8E171-1FE0-4844-869B-4B1702418707}" type="presOf" srcId="{947CAE36-D8CE-451F-9B6C-53634A19DF53}" destId="{501C808F-C858-4D42-8E54-61C1FA0FB210}" srcOrd="0" destOrd="0" presId="urn:microsoft.com/office/officeart/2005/8/layout/chevron2"/>
    <dgm:cxn modelId="{AE743675-8AF9-4EC2-AAC6-9EC6EFC85282}" srcId="{D2CE6B60-4F4C-46FB-8653-8A58A1CBFDF2}" destId="{947CAE36-D8CE-451F-9B6C-53634A19DF53}" srcOrd="1" destOrd="0" parTransId="{00E3DCD0-FFAC-4EA7-8347-0BABEDAEA7F6}" sibTransId="{8BC4F2E8-5936-44B6-AD2C-352A7399A5D3}"/>
    <dgm:cxn modelId="{B0A78A80-2B5D-496D-B3B5-6668AAFF4AA1}" type="presOf" srcId="{EBB86D98-7192-4DAB-8EB7-ACF83C34E5C0}" destId="{912E9619-2C26-4637-BBAD-E464B305F4A2}" srcOrd="0" destOrd="0" presId="urn:microsoft.com/office/officeart/2005/8/layout/chevron2"/>
    <dgm:cxn modelId="{3A5B70A5-6A42-4D66-A2E9-748378B9F6BB}" srcId="{EBB86D98-7192-4DAB-8EB7-ACF83C34E5C0}" destId="{CCD76129-BA8D-41F3-BC2B-8E473C2AB62C}" srcOrd="1" destOrd="0" parTransId="{2C1291BB-0898-4A69-A43D-398759D3672D}" sibTransId="{5FEFECCA-0751-40BE-9F56-92135BAB3E06}"/>
    <dgm:cxn modelId="{01B784AF-0DAA-4E04-B13E-6EC9FCEE7A38}" srcId="{D2CE6B60-4F4C-46FB-8653-8A58A1CBFDF2}" destId="{473592A2-0F43-40E4-B710-A82FC6FE7720}" srcOrd="0" destOrd="0" parTransId="{61C6028E-A70A-463E-BF73-4A7B41109AB5}" sibTransId="{36CCAC13-A9AC-43D8-ACF9-A984E86EFC0A}"/>
    <dgm:cxn modelId="{6ABD75C0-C086-4588-B082-4DBE2A6489D0}" srcId="{473592A2-0F43-40E4-B710-A82FC6FE7720}" destId="{92650122-E4B5-4E30-97B5-547AF902647A}" srcOrd="1" destOrd="0" parTransId="{409DC5F8-0CC9-410D-A677-41BB321820DE}" sibTransId="{794B4711-2093-4B7C-8B31-153698ADCB32}"/>
    <dgm:cxn modelId="{2A50DDCB-C14B-4F79-B79C-78E3030D7DCC}" srcId="{EBB86D98-7192-4DAB-8EB7-ACF83C34E5C0}" destId="{EA6518E2-69CA-48D1-BDA5-1656787BB6E8}" srcOrd="0" destOrd="0" parTransId="{E2567044-7BB9-46FB-BDB4-AD6E5F14450E}" sibTransId="{82082B4E-B2E8-4239-A693-62BC16EED39D}"/>
    <dgm:cxn modelId="{A6135CD0-7FC7-4FC5-B2AD-FD14C1783138}" type="presOf" srcId="{C9F578A8-0557-4CB8-8F99-FDC6D6EE225C}" destId="{0D9E7D99-6ADB-43A7-B1E5-28316184CD22}" srcOrd="0" destOrd="2" presId="urn:microsoft.com/office/officeart/2005/8/layout/chevron2"/>
    <dgm:cxn modelId="{48DFDCF2-3AC0-4DBE-BF5A-4B6DF918C92D}" type="presOf" srcId="{EA6518E2-69CA-48D1-BDA5-1656787BB6E8}" destId="{0D9E7D99-6ADB-43A7-B1E5-28316184CD22}" srcOrd="0" destOrd="0" presId="urn:microsoft.com/office/officeart/2005/8/layout/chevron2"/>
    <dgm:cxn modelId="{DAE0D6F8-91D7-4244-8C22-D98F2608F306}" srcId="{947CAE36-D8CE-451F-9B6C-53634A19DF53}" destId="{F0FFA249-98F9-4193-9206-C7DA2F04527C}" srcOrd="0" destOrd="0" parTransId="{41F11D2E-7DE8-4A49-9143-05EC27CB2118}" sibTransId="{5BA45A6E-CDB9-4591-AA12-E05F979C0A11}"/>
    <dgm:cxn modelId="{91BE1300-E924-4F81-B011-D25BFBFE7A0A}" type="presParOf" srcId="{B7173964-8960-47E6-8070-2DEFE0658D16}" destId="{FCBCBFFF-E6FC-4B60-98E4-B67E8C35AD4B}" srcOrd="0" destOrd="0" presId="urn:microsoft.com/office/officeart/2005/8/layout/chevron2"/>
    <dgm:cxn modelId="{6971276E-D4B7-424F-A5CE-AACB5259A378}" type="presParOf" srcId="{FCBCBFFF-E6FC-4B60-98E4-B67E8C35AD4B}" destId="{78561A0E-C9EC-47C1-B536-AE3B181C1CBA}" srcOrd="0" destOrd="0" presId="urn:microsoft.com/office/officeart/2005/8/layout/chevron2"/>
    <dgm:cxn modelId="{FD5E2242-5CBB-48AF-B696-FC0F3109793B}" type="presParOf" srcId="{FCBCBFFF-E6FC-4B60-98E4-B67E8C35AD4B}" destId="{5923C1D7-5199-4E60-942F-931F7BFAA934}" srcOrd="1" destOrd="0" presId="urn:microsoft.com/office/officeart/2005/8/layout/chevron2"/>
    <dgm:cxn modelId="{82DB30C4-5C77-4484-92A8-310B8AD021C4}" type="presParOf" srcId="{B7173964-8960-47E6-8070-2DEFE0658D16}" destId="{84FF83C8-340B-4939-8AC4-FC936333F68E}" srcOrd="1" destOrd="0" presId="urn:microsoft.com/office/officeart/2005/8/layout/chevron2"/>
    <dgm:cxn modelId="{EA355FDB-5C47-47E2-8C61-5A80458026CB}" type="presParOf" srcId="{B7173964-8960-47E6-8070-2DEFE0658D16}" destId="{9D46793C-5CBA-48C7-B6BC-B8B11C7F62C2}" srcOrd="2" destOrd="0" presId="urn:microsoft.com/office/officeart/2005/8/layout/chevron2"/>
    <dgm:cxn modelId="{E060CBCF-ADBA-4A27-ACA4-50047B683A88}" type="presParOf" srcId="{9D46793C-5CBA-48C7-B6BC-B8B11C7F62C2}" destId="{501C808F-C858-4D42-8E54-61C1FA0FB210}" srcOrd="0" destOrd="0" presId="urn:microsoft.com/office/officeart/2005/8/layout/chevron2"/>
    <dgm:cxn modelId="{C8C1FB6C-0FD1-49D6-AD08-88812A308077}" type="presParOf" srcId="{9D46793C-5CBA-48C7-B6BC-B8B11C7F62C2}" destId="{5A7C4875-B2B8-4569-9340-E3F8A5723605}" srcOrd="1" destOrd="0" presId="urn:microsoft.com/office/officeart/2005/8/layout/chevron2"/>
    <dgm:cxn modelId="{663F5159-46B8-40F4-B29C-7AE59AAE778A}" type="presParOf" srcId="{B7173964-8960-47E6-8070-2DEFE0658D16}" destId="{C790EA12-4008-408C-8245-A9DD58DC149A}" srcOrd="3" destOrd="0" presId="urn:microsoft.com/office/officeart/2005/8/layout/chevron2"/>
    <dgm:cxn modelId="{2A762294-6A70-4C22-9ECF-AB19F2D631B3}" type="presParOf" srcId="{B7173964-8960-47E6-8070-2DEFE0658D16}" destId="{E5F5220D-A8DC-436A-8BA0-FED2683F8504}" srcOrd="4" destOrd="0" presId="urn:microsoft.com/office/officeart/2005/8/layout/chevron2"/>
    <dgm:cxn modelId="{021D4B65-554D-4F7E-9764-B03C6059A33E}" type="presParOf" srcId="{E5F5220D-A8DC-436A-8BA0-FED2683F8504}" destId="{912E9619-2C26-4637-BBAD-E464B305F4A2}" srcOrd="0" destOrd="0" presId="urn:microsoft.com/office/officeart/2005/8/layout/chevron2"/>
    <dgm:cxn modelId="{6BDF39AC-5458-4DA7-A894-29D0D96F2669}" type="presParOf" srcId="{E5F5220D-A8DC-436A-8BA0-FED2683F8504}" destId="{0D9E7D99-6ADB-43A7-B1E5-28316184CD22}" srcOrd="1" destOrd="0" presId="urn:microsoft.com/office/officeart/2005/8/layout/chevron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78561A0E-C9EC-47C1-B536-AE3B181C1CBA}">
      <dsp:nvSpPr>
        <dsp:cNvPr id="0" name=""/>
        <dsp:cNvSpPr/>
      </dsp:nvSpPr>
      <dsp:spPr>
        <a:xfrm rot="5400000">
          <a:off x="-206395" y="218426"/>
          <a:ext cx="1375968" cy="963177"/>
        </a:xfrm>
        <a:prstGeom prst="chevron">
          <a:avLst/>
        </a:prstGeom>
        <a:solidFill>
          <a:srgbClr val="E9AD05"/>
        </a:solidFill>
        <a:ln w="25400" cap="flat" cmpd="sng" algn="ctr">
          <a:solidFill>
            <a:srgbClr val="E9AD05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2065" tIns="12065" rIns="12065" bIns="12065" numCol="1" spcCol="1270" anchor="ctr" anchorCtr="0">
          <a:noAutofit/>
        </a:bodyPr>
        <a:lstStyle/>
        <a:p>
          <a:pPr marL="0" lvl="0" indent="0" algn="ctr" defTabSz="8445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altLang="zh-TW" sz="1900" kern="1200">
              <a:latin typeface="Adobe Gothic Std B" panose="020B0800000000000000" pitchFamily="34" charset="-128"/>
              <a:ea typeface="Adobe Gothic Std B" panose="020B0800000000000000" pitchFamily="34" charset="-128"/>
            </a:rPr>
            <a:t>STEP1</a:t>
          </a:r>
          <a:endParaRPr lang="zh-TW" altLang="en-US" sz="1900" kern="1200">
            <a:latin typeface="Adobe Gothic Std B" panose="020B0800000000000000" pitchFamily="34" charset="-128"/>
            <a:ea typeface="文鼎中圓" panose="020B0609010101010101" pitchFamily="49" charset="-120"/>
          </a:endParaRPr>
        </a:p>
      </dsp:txBody>
      <dsp:txXfrm rot="-5400000">
        <a:off x="1" y="493620"/>
        <a:ext cx="963177" cy="412791"/>
      </dsp:txXfrm>
    </dsp:sp>
    <dsp:sp modelId="{5923C1D7-5199-4E60-942F-931F7BFAA934}">
      <dsp:nvSpPr>
        <dsp:cNvPr id="0" name=""/>
        <dsp:cNvSpPr/>
      </dsp:nvSpPr>
      <dsp:spPr>
        <a:xfrm rot="5400000">
          <a:off x="2555785" y="-1580576"/>
          <a:ext cx="894379" cy="4079595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rgbClr val="FFC819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13792" tIns="10160" rIns="10160" bIns="10160" numCol="1" spcCol="1270" anchor="ctr" anchorCtr="0">
          <a:noAutofit/>
        </a:bodyPr>
        <a:lstStyle/>
        <a:p>
          <a:pPr marL="171450" lvl="1" indent="-171450" algn="l" defTabSz="7112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zh-TW" altLang="en-US" sz="1600" b="1" kern="1200">
              <a:solidFill>
                <a:srgbClr val="0000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填寫申請表</a:t>
          </a:r>
          <a:r>
            <a:rPr lang="en-US" altLang="zh-TW" sz="1600" b="1" kern="1200">
              <a:solidFill>
                <a:srgbClr val="0000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P1</a:t>
          </a:r>
          <a:r>
            <a:rPr lang="zh-TW" altLang="en-US" sz="1600" b="1" kern="1200">
              <a:solidFill>
                <a:srgbClr val="0000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、</a:t>
          </a:r>
          <a:r>
            <a:rPr lang="en-US" altLang="zh-TW" sz="1600" b="1" kern="1200">
              <a:solidFill>
                <a:srgbClr val="0000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P2</a:t>
          </a:r>
          <a:endParaRPr lang="zh-TW" altLang="en-US" sz="1600" b="1" kern="1200">
            <a:solidFill>
              <a:srgbClr val="0000FF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pPr marL="57150" lvl="1" indent="-57150" algn="l" defTabSz="488950">
            <a:lnSpc>
              <a:spcPct val="80000"/>
            </a:lnSpc>
            <a:spcBef>
              <a:spcPct val="0"/>
            </a:spcBef>
            <a:spcAft>
              <a:spcPts val="0"/>
            </a:spcAft>
            <a:buChar char="•"/>
          </a:pPr>
          <a:r>
            <a:rPr lang="zh-TW" altLang="en-US" sz="1100" b="1" kern="1200">
              <a:latin typeface="微軟正黑體" panose="020B0604030504040204" pitchFamily="34" charset="-120"/>
              <a:ea typeface="微軟正黑體" panose="020B0604030504040204" pitchFamily="34" charset="-120"/>
            </a:rPr>
            <a:t>第</a:t>
          </a:r>
          <a:r>
            <a:rPr lang="en-US" altLang="zh-TW" sz="1100" b="1" kern="1200">
              <a:latin typeface="微軟正黑體" panose="020B0604030504040204" pitchFamily="34" charset="-120"/>
              <a:ea typeface="微軟正黑體" panose="020B0604030504040204" pitchFamily="34" charset="-120"/>
            </a:rPr>
            <a:t>2</a:t>
          </a:r>
          <a:r>
            <a:rPr lang="zh-TW" altLang="en-US" sz="1100" b="1" kern="1200">
              <a:latin typeface="微軟正黑體" panose="020B0604030504040204" pitchFamily="34" charset="-120"/>
              <a:ea typeface="微軟正黑體" panose="020B0604030504040204" pitchFamily="34" charset="-120"/>
            </a:rPr>
            <a:t>頁請填寫各項文件申請之「</a:t>
          </a:r>
          <a:r>
            <a:rPr lang="zh-TW" altLang="en-US" sz="1100" b="1" kern="1200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份數</a:t>
          </a:r>
          <a:r>
            <a:rPr lang="en-US" altLang="zh-TW" sz="1100" b="1" kern="1200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(</a:t>
          </a:r>
          <a:r>
            <a:rPr lang="zh-TW" altLang="en-US" sz="1100" b="1" kern="1200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數字</a:t>
          </a:r>
          <a:r>
            <a:rPr lang="en-US" altLang="zh-TW" sz="1100" b="1" kern="1200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)</a:t>
          </a:r>
          <a:r>
            <a:rPr lang="zh-TW" altLang="en-US" sz="1100" b="1" kern="1200">
              <a:latin typeface="微軟正黑體" panose="020B0604030504040204" pitchFamily="34" charset="-120"/>
              <a:ea typeface="微軟正黑體" panose="020B0604030504040204" pitchFamily="34" charset="-120"/>
            </a:rPr>
            <a:t>」</a:t>
          </a:r>
        </a:p>
      </dsp:txBody>
      <dsp:txXfrm rot="-5400000">
        <a:off x="963177" y="55692"/>
        <a:ext cx="4035935" cy="807059"/>
      </dsp:txXfrm>
    </dsp:sp>
    <dsp:sp modelId="{501C808F-C858-4D42-8E54-61C1FA0FB210}">
      <dsp:nvSpPr>
        <dsp:cNvPr id="0" name=""/>
        <dsp:cNvSpPr/>
      </dsp:nvSpPr>
      <dsp:spPr>
        <a:xfrm rot="5400000">
          <a:off x="-206395" y="1517449"/>
          <a:ext cx="1375968" cy="963177"/>
        </a:xfrm>
        <a:prstGeom prst="chevron">
          <a:avLst/>
        </a:prstGeom>
        <a:solidFill>
          <a:srgbClr val="00B050"/>
        </a:solidFill>
        <a:ln w="25400" cap="flat" cmpd="sng" algn="ctr">
          <a:solidFill>
            <a:srgbClr val="00B05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2065" tIns="12065" rIns="12065" bIns="12065" numCol="1" spcCol="1270" anchor="ctr" anchorCtr="0">
          <a:noAutofit/>
        </a:bodyPr>
        <a:lstStyle/>
        <a:p>
          <a:pPr marL="0" lvl="0" indent="0" algn="ctr" defTabSz="8445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altLang="zh-TW" sz="1900" kern="1200">
              <a:latin typeface="Adobe Gothic Std B" panose="020B0800000000000000" pitchFamily="34" charset="-128"/>
              <a:ea typeface="Adobe Gothic Std B" panose="020B0800000000000000" pitchFamily="34" charset="-128"/>
            </a:rPr>
            <a:t>STEP2</a:t>
          </a:r>
          <a:endParaRPr lang="zh-TW" altLang="en-US" sz="1900" kern="1200">
            <a:latin typeface="Adobe Gothic Std B" panose="020B0800000000000000" pitchFamily="34" charset="-128"/>
            <a:ea typeface="文鼎中圓" panose="020B0609010101010101" pitchFamily="49" charset="-120"/>
          </a:endParaRPr>
        </a:p>
      </dsp:txBody>
      <dsp:txXfrm rot="-5400000">
        <a:off x="1" y="1792643"/>
        <a:ext cx="963177" cy="412791"/>
      </dsp:txXfrm>
    </dsp:sp>
    <dsp:sp modelId="{5A7C4875-B2B8-4569-9340-E3F8A5723605}">
      <dsp:nvSpPr>
        <dsp:cNvPr id="0" name=""/>
        <dsp:cNvSpPr/>
      </dsp:nvSpPr>
      <dsp:spPr>
        <a:xfrm rot="5400000">
          <a:off x="2443022" y="-281553"/>
          <a:ext cx="1119905" cy="4079595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rgbClr val="00B05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13792" tIns="10160" rIns="10160" bIns="10160" numCol="1" spcCol="1270" anchor="ctr" anchorCtr="0">
          <a:noAutofit/>
        </a:bodyPr>
        <a:lstStyle/>
        <a:p>
          <a:pPr marL="171450" lvl="1" indent="-171450" algn="l" defTabSz="7112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zh-TW" altLang="en-US" sz="1600" b="1" kern="1200">
              <a:solidFill>
                <a:srgbClr val="0000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使用</a:t>
          </a:r>
          <a:r>
            <a:rPr lang="en-US" altLang="zh-TW" sz="1600" b="1" kern="1200">
              <a:solidFill>
                <a:srgbClr val="0000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ATM</a:t>
          </a:r>
          <a:r>
            <a:rPr lang="zh-TW" altLang="en-US" sz="1600" b="1" kern="1200">
              <a:solidFill>
                <a:srgbClr val="0000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轉帳匯款</a:t>
          </a:r>
        </a:p>
        <a:p>
          <a:pPr marL="57150" lvl="1" indent="-57150" algn="l" defTabSz="488950">
            <a:lnSpc>
              <a:spcPct val="80000"/>
            </a:lnSpc>
            <a:spcBef>
              <a:spcPct val="0"/>
            </a:spcBef>
            <a:spcAft>
              <a:spcPts val="0"/>
            </a:spcAft>
            <a:buChar char="•"/>
          </a:pPr>
          <a:r>
            <a:rPr lang="zh-TW" altLang="en-US" sz="1100" b="1" kern="1200">
              <a:latin typeface="微軟正黑體" panose="020B0604030504040204" pitchFamily="34" charset="-120"/>
              <a:ea typeface="微軟正黑體" panose="020B0604030504040204" pitchFamily="34" charset="-120"/>
            </a:rPr>
            <a:t>匯款金額</a:t>
          </a:r>
          <a:r>
            <a:rPr lang="en-US" altLang="zh-TW" sz="1100" b="1" kern="1200">
              <a:latin typeface="微軟正黑體" panose="020B0604030504040204" pitchFamily="34" charset="-120"/>
              <a:ea typeface="微軟正黑體" panose="020B0604030504040204" pitchFamily="34" charset="-120"/>
            </a:rPr>
            <a:t>=</a:t>
          </a:r>
          <a:r>
            <a:rPr lang="zh-TW" altLang="en-US" sz="1100" b="1" kern="1200">
              <a:latin typeface="微軟正黑體" panose="020B0604030504040204" pitchFamily="34" charset="-120"/>
              <a:ea typeface="微軟正黑體" panose="020B0604030504040204" pitchFamily="34" charset="-120"/>
            </a:rPr>
            <a:t>申請文件工本費</a:t>
          </a:r>
          <a:r>
            <a:rPr lang="en-US" altLang="zh-TW" sz="1100" b="1" kern="1200">
              <a:latin typeface="微軟正黑體" panose="020B0604030504040204" pitchFamily="34" charset="-120"/>
              <a:ea typeface="微軟正黑體" panose="020B0604030504040204" pitchFamily="34" charset="-120"/>
            </a:rPr>
            <a:t>+</a:t>
          </a:r>
          <a:r>
            <a:rPr lang="zh-TW" altLang="en-US" sz="1100" b="1" kern="1200">
              <a:latin typeface="微軟正黑體" panose="020B0604030504040204" pitchFamily="34" charset="-120"/>
              <a:ea typeface="微軟正黑體" panose="020B0604030504040204" pitchFamily="34" charset="-120"/>
            </a:rPr>
            <a:t>回郵郵資</a:t>
          </a:r>
          <a:r>
            <a:rPr lang="en-US" altLang="zh-TW" sz="1100" b="1" kern="1200">
              <a:latin typeface="微軟正黑體" panose="020B0604030504040204" pitchFamily="34" charset="-120"/>
              <a:ea typeface="微軟正黑體" panose="020B0604030504040204" pitchFamily="34" charset="-120"/>
            </a:rPr>
            <a:t>+</a:t>
          </a:r>
          <a:r>
            <a:rPr lang="zh-TW" altLang="en-US" sz="1100" b="1" kern="1200">
              <a:latin typeface="微軟正黑體" panose="020B0604030504040204" pitchFamily="34" charset="-120"/>
              <a:ea typeface="微軟正黑體" panose="020B0604030504040204" pitchFamily="34" charset="-120"/>
            </a:rPr>
            <a:t>文件處理費</a:t>
          </a:r>
          <a:r>
            <a:rPr lang="en-US" altLang="zh-TW" sz="1100" b="1" kern="1200">
              <a:latin typeface="微軟正黑體" panose="020B0604030504040204" pitchFamily="34" charset="-120"/>
              <a:ea typeface="微軟正黑體" panose="020B0604030504040204" pitchFamily="34" charset="-120"/>
            </a:rPr>
            <a:t>10</a:t>
          </a:r>
          <a:r>
            <a:rPr lang="zh-TW" altLang="en-US" sz="1100" b="1" kern="1200">
              <a:latin typeface="微軟正黑體" panose="020B0604030504040204" pitchFamily="34" charset="-120"/>
              <a:ea typeface="微軟正黑體" panose="020B0604030504040204" pitchFamily="34" charset="-120"/>
            </a:rPr>
            <a:t>元</a:t>
          </a:r>
        </a:p>
        <a:p>
          <a:pPr marL="57150" lvl="1" indent="-57150" algn="l" defTabSz="488950">
            <a:lnSpc>
              <a:spcPct val="80000"/>
            </a:lnSpc>
            <a:spcBef>
              <a:spcPct val="0"/>
            </a:spcBef>
            <a:spcAft>
              <a:spcPts val="0"/>
            </a:spcAft>
            <a:buChar char="•"/>
          </a:pPr>
          <a:r>
            <a:rPr lang="zh-TW" altLang="en-US" sz="1100" b="1" kern="1200">
              <a:latin typeface="微軟正黑體" panose="020B0604030504040204" pitchFamily="34" charset="-120"/>
              <a:ea typeface="微軟正黑體" panose="020B0604030504040204" pitchFamily="34" charset="-120"/>
            </a:rPr>
            <a:t>★匯款帳號：元大銀行</a:t>
          </a:r>
          <a:r>
            <a:rPr lang="en-US" altLang="en-US" sz="1100" b="1" kern="1200">
              <a:latin typeface="微軟正黑體" panose="020B0604030504040204" pitchFamily="34" charset="-120"/>
              <a:ea typeface="微軟正黑體" panose="020B0604030504040204" pitchFamily="34" charset="-120"/>
            </a:rPr>
            <a:t>806</a:t>
          </a:r>
          <a:r>
            <a:rPr lang="zh-TW" altLang="en-US" sz="1100" b="1" kern="1200">
              <a:latin typeface="微軟正黑體" panose="020B0604030504040204" pitchFamily="34" charset="-120"/>
              <a:ea typeface="微軟正黑體" panose="020B0604030504040204" pitchFamily="34" charset="-120"/>
            </a:rPr>
            <a:t>沙鹿中山分行，帳號</a:t>
          </a:r>
          <a:r>
            <a:rPr lang="en-US" altLang="en-US" sz="1100" b="1" kern="1200">
              <a:latin typeface="微軟正黑體" panose="020B0604030504040204" pitchFamily="34" charset="-120"/>
              <a:ea typeface="微軟正黑體" panose="020B0604030504040204" pitchFamily="34" charset="-120"/>
            </a:rPr>
            <a:t>21482000007066</a:t>
          </a:r>
          <a:r>
            <a:rPr lang="zh-TW" altLang="en-US" sz="1100" b="1" kern="1200">
              <a:latin typeface="微軟正黑體" panose="020B0604030504040204" pitchFamily="34" charset="-120"/>
              <a:ea typeface="微軟正黑體" panose="020B0604030504040204" pitchFamily="34" charset="-120"/>
            </a:rPr>
            <a:t>，戶名：靜宜大學</a:t>
          </a:r>
        </a:p>
      </dsp:txBody>
      <dsp:txXfrm rot="-5400000">
        <a:off x="963178" y="1252960"/>
        <a:ext cx="4024926" cy="1010567"/>
      </dsp:txXfrm>
    </dsp:sp>
    <dsp:sp modelId="{912E9619-2C26-4637-BBAD-E464B305F4A2}">
      <dsp:nvSpPr>
        <dsp:cNvPr id="0" name=""/>
        <dsp:cNvSpPr/>
      </dsp:nvSpPr>
      <dsp:spPr>
        <a:xfrm rot="5400000">
          <a:off x="-206395" y="2703708"/>
          <a:ext cx="1375968" cy="963177"/>
        </a:xfrm>
        <a:prstGeom prst="chevron">
          <a:avLst/>
        </a:prstGeom>
        <a:solidFill>
          <a:schemeClr val="tx2">
            <a:lumMod val="60000"/>
            <a:lumOff val="40000"/>
          </a:schemeClr>
        </a:solidFill>
        <a:ln w="25400" cap="flat" cmpd="sng" algn="ctr">
          <a:solidFill>
            <a:schemeClr val="tx2">
              <a:lumMod val="60000"/>
              <a:lumOff val="40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2065" tIns="12065" rIns="12065" bIns="12065" numCol="1" spcCol="1270" anchor="ctr" anchorCtr="0">
          <a:noAutofit/>
        </a:bodyPr>
        <a:lstStyle/>
        <a:p>
          <a:pPr marL="0" lvl="0" indent="0" algn="ctr" defTabSz="8445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altLang="zh-TW" sz="1900" kern="1200">
              <a:latin typeface="Adobe Gothic Std B" panose="020B0800000000000000" pitchFamily="34" charset="-128"/>
              <a:ea typeface="Adobe Gothic Std B" panose="020B0800000000000000" pitchFamily="34" charset="-128"/>
            </a:rPr>
            <a:t>STEP3</a:t>
          </a:r>
          <a:endParaRPr lang="zh-TW" altLang="en-US" sz="1900" kern="1200">
            <a:latin typeface="Adobe Gothic Std B" panose="020B0800000000000000" pitchFamily="34" charset="-128"/>
            <a:ea typeface="文鼎中圓" panose="020B0609010101010101" pitchFamily="49" charset="-120"/>
          </a:endParaRPr>
        </a:p>
      </dsp:txBody>
      <dsp:txXfrm rot="-5400000">
        <a:off x="1" y="2978902"/>
        <a:ext cx="963177" cy="412791"/>
      </dsp:txXfrm>
    </dsp:sp>
    <dsp:sp modelId="{0D9E7D99-6ADB-43A7-B1E5-28316184CD22}">
      <dsp:nvSpPr>
        <dsp:cNvPr id="0" name=""/>
        <dsp:cNvSpPr/>
      </dsp:nvSpPr>
      <dsp:spPr>
        <a:xfrm rot="5400000">
          <a:off x="2555785" y="904705"/>
          <a:ext cx="894379" cy="4079595"/>
        </a:xfrm>
        <a:prstGeom prst="round2SameRect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lumMod val="75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13792" tIns="10160" rIns="10160" bIns="10160" numCol="1" spcCol="1270" anchor="ctr" anchorCtr="0">
          <a:noAutofit/>
        </a:bodyPr>
        <a:lstStyle/>
        <a:p>
          <a:pPr marL="171450" lvl="1" indent="-171450" algn="l" defTabSz="7112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zh-TW" altLang="en-US" sz="1600" b="1" kern="1200">
              <a:solidFill>
                <a:srgbClr val="0000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傳真或</a:t>
          </a:r>
          <a:r>
            <a:rPr lang="en-US" altLang="zh-TW" sz="1600" b="1" kern="1200">
              <a:solidFill>
                <a:srgbClr val="0000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EMAIL</a:t>
          </a:r>
          <a:r>
            <a:rPr lang="zh-TW" altLang="en-US" sz="1600" b="1" kern="1200">
              <a:solidFill>
                <a:srgbClr val="0000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申請表</a:t>
          </a:r>
          <a:r>
            <a:rPr lang="en-US" altLang="zh-TW" sz="1600" b="1" kern="1200">
              <a:solidFill>
                <a:srgbClr val="0000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P1</a:t>
          </a:r>
          <a:r>
            <a:rPr lang="zh-TW" altLang="en-US" sz="1600" b="1" kern="1200">
              <a:solidFill>
                <a:srgbClr val="0000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、</a:t>
          </a:r>
          <a:r>
            <a:rPr lang="en-US" altLang="zh-TW" sz="1600" b="1" kern="1200">
              <a:solidFill>
                <a:srgbClr val="0000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P2</a:t>
          </a:r>
          <a:endParaRPr lang="zh-TW" altLang="en-US" sz="1600" b="1" kern="1200">
            <a:solidFill>
              <a:srgbClr val="0000FF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pPr marL="57150" lvl="1" indent="-57150" algn="l" defTabSz="488950">
            <a:lnSpc>
              <a:spcPct val="80000"/>
            </a:lnSpc>
            <a:spcBef>
              <a:spcPct val="0"/>
            </a:spcBef>
            <a:spcAft>
              <a:spcPts val="0"/>
            </a:spcAft>
            <a:buChar char="•"/>
          </a:pPr>
          <a:r>
            <a:rPr lang="zh-TW" altLang="en-US" sz="1100" b="1" kern="1200">
              <a:latin typeface="微軟正黑體" panose="020B0604030504040204" pitchFamily="34" charset="-120"/>
              <a:ea typeface="微軟正黑體" panose="020B0604030504040204" pitchFamily="34" charset="-120"/>
            </a:rPr>
            <a:t>傳真：</a:t>
          </a:r>
          <a:r>
            <a:rPr lang="en-US" altLang="zh-TW" sz="1100" b="1" kern="1200">
              <a:latin typeface="微軟正黑體" panose="020B0604030504040204" pitchFamily="34" charset="-120"/>
              <a:ea typeface="微軟正黑體" panose="020B0604030504040204" pitchFamily="34" charset="-120"/>
            </a:rPr>
            <a:t>04-26321884</a:t>
          </a:r>
          <a:endParaRPr lang="zh-TW" altLang="en-US" sz="1100" b="1" kern="1200"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pPr marL="57150" lvl="1" indent="-57150" algn="l" defTabSz="488950">
            <a:lnSpc>
              <a:spcPct val="80000"/>
            </a:lnSpc>
            <a:spcBef>
              <a:spcPct val="0"/>
            </a:spcBef>
            <a:spcAft>
              <a:spcPts val="0"/>
            </a:spcAft>
            <a:buChar char="•"/>
          </a:pPr>
          <a:r>
            <a:rPr lang="en-US" altLang="zh-TW" sz="1100" b="1" kern="1200">
              <a:latin typeface="微軟正黑體" panose="020B0604030504040204" pitchFamily="34" charset="-120"/>
              <a:ea typeface="微軟正黑體" panose="020B0604030504040204" pitchFamily="34" charset="-120"/>
            </a:rPr>
            <a:t>EMAIL</a:t>
          </a:r>
          <a:r>
            <a:rPr lang="zh-TW" altLang="en-US" sz="1100" b="1" kern="1200">
              <a:latin typeface="微軟正黑體" panose="020B0604030504040204" pitchFamily="34" charset="-120"/>
              <a:ea typeface="微軟正黑體" panose="020B0604030504040204" pitchFamily="34" charset="-120"/>
            </a:rPr>
            <a:t>：</a:t>
          </a:r>
          <a:r>
            <a:rPr lang="en-US" altLang="zh-TW" sz="1100" b="1" kern="1200">
              <a:latin typeface="微軟正黑體" panose="020B0604030504040204" pitchFamily="34" charset="-120"/>
              <a:ea typeface="微軟正黑體" panose="020B0604030504040204" pitchFamily="34" charset="-120"/>
            </a:rPr>
            <a:t>pu</a:t>
          </a:r>
          <a:r>
            <a:rPr lang="en-US" altLang="zh-TW" sz="1100" b="1" kern="1200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101</a:t>
          </a:r>
          <a:r>
            <a:rPr lang="en-US" altLang="zh-TW" sz="1100" b="1" kern="1200">
              <a:latin typeface="微軟正黑體" panose="020B0604030504040204" pitchFamily="34" charset="-120"/>
              <a:ea typeface="微軟正黑體" panose="020B0604030504040204" pitchFamily="34" charset="-120"/>
            </a:rPr>
            <a:t>b</a:t>
          </a:r>
          <a:r>
            <a:rPr lang="en-US" altLang="zh-TW" sz="1100" b="1" kern="1200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0</a:t>
          </a:r>
          <a:r>
            <a:rPr lang="en-US" altLang="zh-TW" sz="1100" b="1" kern="1200">
              <a:latin typeface="微軟正黑體" panose="020B0604030504040204" pitchFamily="34" charset="-120"/>
              <a:ea typeface="微軟正黑體" panose="020B0604030504040204" pitchFamily="34" charset="-120"/>
            </a:rPr>
            <a:t>@pu.edu.tw</a:t>
          </a:r>
          <a:r>
            <a:rPr lang="zh-TW" altLang="en-US" sz="1100" b="1" kern="1200">
              <a:latin typeface="微軟正黑體" panose="020B0604030504040204" pitchFamily="34" charset="-120"/>
              <a:ea typeface="微軟正黑體" panose="020B0604030504040204" pitchFamily="34" charset="-120"/>
            </a:rPr>
            <a:t> </a:t>
          </a:r>
          <a:r>
            <a:rPr lang="en-US" altLang="zh-TW" sz="1100" b="1" kern="1200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(</a:t>
          </a:r>
          <a:r>
            <a:rPr lang="zh-TW" altLang="en-US" sz="1100" b="1" kern="1200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紅色為數字</a:t>
          </a:r>
          <a:r>
            <a:rPr lang="en-US" altLang="zh-TW" sz="1100" b="1" kern="1200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)</a:t>
          </a:r>
          <a:endParaRPr lang="zh-TW" altLang="en-US" sz="1100" b="1" kern="1200">
            <a:solidFill>
              <a:srgbClr val="FF0000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</dsp:txBody>
      <dsp:txXfrm rot="-5400000">
        <a:off x="963177" y="2540973"/>
        <a:ext cx="4035935" cy="807059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chevron2">
  <dgm:title val=""/>
  <dgm:desc val=""/>
  <dgm:catLst>
    <dgm:cat type="process" pri="12000"/>
    <dgm:cat type="list" pri="16000"/>
    <dgm:cat type="convert" pri="11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  <dgm:cxn modelId="13" srcId="1" destId="11" srcOrd="0" destOrd="0"/>
        <dgm:cxn modelId="14" srcId="1" destId="12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34" srcId="3" destId="32" srcOrd="1" destOrd="0"/>
      </dgm:cxnLst>
      <dgm:bg/>
      <dgm:whole/>
    </dgm:dataModel>
  </dgm:sampData>
  <dgm:styleData>
    <dgm:dataModel>
      <dgm:ptLst>
        <dgm:pt modelId="0" type="doc"/>
        <dgm:pt modelId="1"/>
      </dgm:ptLst>
      <dgm:cxnLst>
        <dgm:cxn modelId="4" srcId="0" destId="1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2"/>
        <dgm:pt modelId="21"/>
        <dgm:pt modelId="3"/>
        <dgm:pt modelId="31"/>
        <dgm:pt modelId="4"/>
        <dgm:pt modelId="41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  <dgm:cxn modelId="13" srcId="1" destId="11" srcOrd="0" destOrd="0"/>
        <dgm:cxn modelId="23" srcId="2" destId="21" srcOrd="0" destOrd="0"/>
        <dgm:cxn modelId="33" srcId="3" destId="31" srcOrd="0" destOrd="0"/>
        <dgm:cxn modelId="43" srcId="4" destId="41" srcOrd="0" destOrd="0"/>
      </dgm:cxnLst>
      <dgm:bg/>
      <dgm:whole/>
    </dgm:dataModel>
  </dgm:clrData>
  <dgm:layoutNode name="linearFlow">
    <dgm:varLst>
      <dgm:dir/>
      <dgm:animLvl val="lvl"/>
      <dgm:resizeHandles val="exact"/>
    </dgm:varLst>
    <dgm:alg type="lin">
      <dgm:param type="linDir" val="fromT"/>
      <dgm:param type="nodeHorzAlign" val="l"/>
    </dgm:alg>
    <dgm:shape xmlns:r="http://schemas.openxmlformats.org/officeDocument/2006/relationships" r:blip="">
      <dgm:adjLst/>
    </dgm:shape>
    <dgm:presOf/>
    <dgm:constrLst>
      <dgm:constr type="h" for="ch" forName="composite" refType="h"/>
      <dgm:constr type="w" for="ch" forName="composite" refType="w"/>
      <dgm:constr type="h" for="des" forName="parentText" op="equ"/>
      <dgm:constr type="h" for="ch" forName="sp" val="-14.88"/>
      <dgm:constr type="h" for="ch" forName="sp" refType="w" refFor="des" refForName="parentText" op="gte" fact="-0.3"/>
      <dgm:constr type="primFontSz" for="des" forName="parentText" op="equ" val="65"/>
      <dgm:constr type="primFontSz" for="des" forName="descendantText" op="equ" val="65"/>
    </dgm:constrLst>
    <dgm:ruleLst/>
    <dgm:forEach name="Name0" axis="ch" ptType="node">
      <dgm:layoutNode name="composite">
        <dgm:alg type="composite"/>
        <dgm:shape xmlns:r="http://schemas.openxmlformats.org/officeDocument/2006/relationships" r:blip="">
          <dgm:adjLst/>
        </dgm:shape>
        <dgm:presOf/>
        <dgm:choose name="Name1">
          <dgm:if name="Name2" func="var" arg="dir" op="equ" val="norm">
            <dgm:constrLst>
              <dgm:constr type="t" for="ch" forName="parentText"/>
              <dgm:constr type="l" for="ch" forName="parentText"/>
              <dgm:constr type="w" for="ch" forName="parentText" refType="w" fact="0.4"/>
              <dgm:constr type="h" for="ch" forName="parentText" refType="h"/>
              <dgm:constr type="w" for="ch" forName="parentText" refType="w" op="lte" fact="0.5"/>
              <dgm:constr type="w" for="ch" forName="parentText" refType="h" refFor="ch" refForName="parentText" op="lte" fact="0.7"/>
              <dgm:constr type="h" for="ch" forName="parentText" refType="w" refFor="ch" refForName="parentText" op="lte" fact="3"/>
              <dgm:constr type="l" for="ch" forName="descendantText" refType="w" refFor="ch" refForName="parentText"/>
              <dgm:constr type="w" for="ch" forName="descendantText" refType="w"/>
              <dgm:constr type="wOff" for="ch" forName="descendantText" refType="w" refFor="ch" refForName="parentText" fact="-1"/>
              <dgm:constr type="t" for="ch" forName="descendantText"/>
              <dgm:constr type="b" for="ch" forName="descendantText" refType="h" refFor="ch" refForName="parentText"/>
              <dgm:constr type="bOff" for="ch" forName="descendantText" refType="w" refFor="ch" refForName="parentText" fact="-0.5"/>
            </dgm:constrLst>
          </dgm:if>
          <dgm:else name="Name3">
            <dgm:constrLst>
              <dgm:constr type="t" for="ch" forName="parentText"/>
              <dgm:constr type="r" for="ch" forName="parentText" refType="w"/>
              <dgm:constr type="w" for="ch" forName="parentText" refType="w" fact="0.4"/>
              <dgm:constr type="h" for="ch" forName="parentText" refType="h"/>
              <dgm:constr type="w" for="ch" forName="parentText" refType="w" op="lte" fact="0.5"/>
              <dgm:constr type="w" for="ch" forName="parentText" refType="h" refFor="ch" refForName="parentText" op="lte" fact="0.7"/>
              <dgm:constr type="h" for="ch" forName="parentText" refType="w" refFor="ch" refForName="parentText" op="lte" fact="3"/>
              <dgm:constr type="l" for="ch" forName="descendantText"/>
              <dgm:constr type="w" for="ch" forName="descendantText" refType="w"/>
              <dgm:constr type="wOff" for="ch" forName="descendantText" refType="w" refFor="ch" refForName="parentText" fact="-1"/>
              <dgm:constr type="t" for="ch" forName="descendantText"/>
              <dgm:constr type="b" for="ch" forName="descendantText" refType="h" refFor="ch" refForName="parentText"/>
              <dgm:constr type="bOff" for="ch" forName="descendantText" refType="w" refFor="ch" refForName="parentText" fact="-0.5"/>
            </dgm:constrLst>
          </dgm:else>
        </dgm:choose>
        <dgm:ruleLst/>
        <dgm:layoutNode name="parentText" styleLbl="alignNode1">
          <dgm:varLst>
            <dgm:chMax val="1"/>
            <dgm:bulletEnabled val="1"/>
          </dgm:varLst>
          <dgm:alg type="tx"/>
          <dgm:shape xmlns:r="http://schemas.openxmlformats.org/officeDocument/2006/relationships" rot="90" type="chevron" r:blip="">
            <dgm:adjLst/>
          </dgm:shape>
          <dgm:presOf axis="self" ptType="node"/>
          <dgm:constrLst>
            <dgm:constr type="lMarg" refType="primFontSz" fact="0.05"/>
            <dgm:constr type="rMarg" refType="primFontSz" fact="0.05"/>
            <dgm:constr type="tMarg" refType="primFontSz" fact="0.05"/>
            <dgm:constr type="bMarg" refType="primFontSz" fact="0.05"/>
          </dgm:constrLst>
          <dgm:ruleLst>
            <dgm:rule type="h" val="100" fact="NaN" max="NaN"/>
            <dgm:rule type="primFontSz" val="24" fact="NaN" max="NaN"/>
            <dgm:rule type="h" val="110" fact="NaN" max="NaN"/>
            <dgm:rule type="primFontSz" val="18" fact="NaN" max="NaN"/>
            <dgm:rule type="h" val="INF" fact="NaN" max="NaN"/>
            <dgm:rule type="primFontSz" val="5" fact="NaN" max="NaN"/>
          </dgm:ruleLst>
        </dgm:layoutNode>
        <dgm:layoutNode name="descendantText" styleLbl="alignAcc1">
          <dgm:varLst>
            <dgm:bulletEnabled val="1"/>
          </dgm:varLst>
          <dgm:choose name="Name4">
            <dgm:if name="Name5" func="var" arg="dir" op="equ" val="norm"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rot="90" type="round2SameRect" r:blip="">
                <dgm:adjLst/>
              </dgm:shape>
            </dgm:if>
            <dgm:else name="Name6">
              <dgm:alg type="tx">
                <dgm:param type="stBulletLvl" val="1"/>
                <dgm:param type="txAnchorVertCh" val="mid"/>
              </dgm:alg>
              <dgm:shape xmlns:r="http://schemas.openxmlformats.org/officeDocument/2006/relationships" rot="-90" type="round2SameRect" r:blip="">
                <dgm:adjLst/>
              </dgm:shape>
            </dgm:else>
          </dgm:choose>
          <dgm:presOf axis="des" ptType="node"/>
          <dgm:choose name="Name7">
            <dgm:if name="Name8" func="var" arg="dir" op="equ" val="norm">
              <dgm:constrLst>
                <dgm:constr type="secFontSz" refType="primFontSz"/>
                <dgm:constr type="tMarg" refType="primFontSz" fact="0.05"/>
                <dgm:constr type="bMarg" refType="primFontSz" fact="0.05"/>
                <dgm:constr type="rMarg" refType="primFontSz" fact="0.05"/>
              </dgm:constrLst>
            </dgm:if>
            <dgm:else name="Name9">
              <dgm:constrLst>
                <dgm:constr type="secFontSz" refType="primFontSz"/>
                <dgm:constr type="tMarg" refType="primFontSz" fact="0.05"/>
                <dgm:constr type="bMarg" refType="primFontSz" fact="0.05"/>
                <dgm:constr type="lMarg" refType="primFontSz" fact="0.05"/>
              </dgm:constrLst>
            </dgm:else>
          </dgm:choose>
          <dgm:ruleLst>
            <dgm:rule type="primFontSz" val="5" fact="NaN" max="NaN"/>
          </dgm:ruleLst>
        </dgm:layoutNode>
      </dgm:layoutNode>
      <dgm:forEach name="Name10" axis="followSib" ptType="sibTrans" cnt="1">
        <dgm:layoutNode name="sp">
          <dgm:alg type="sp"/>
          <dgm:shape xmlns:r="http://schemas.openxmlformats.org/officeDocument/2006/relationships" r:blip="">
            <dgm:adjLst/>
          </dgm:shape>
          <dgm:presOf axis="self"/>
          <dgm:constrLst>
            <dgm:constr type="w" val="1"/>
            <dgm:constr type="h" val="37.5"/>
          </dgm:constrLst>
          <dgm:ruleLst/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424577</xdr:colOff>
      <xdr:row>5</xdr:row>
      <xdr:rowOff>76200</xdr:rowOff>
    </xdr:from>
    <xdr:to>
      <xdr:col>7</xdr:col>
      <xdr:colOff>0</xdr:colOff>
      <xdr:row>6</xdr:row>
      <xdr:rowOff>122938</xdr:rowOff>
    </xdr:to>
    <xdr:graphicFrame macro="">
      <xdr:nvGraphicFramePr>
        <xdr:cNvPr id="12" name="資料庫圖表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I41"/>
  <sheetViews>
    <sheetView showGridLines="0" topLeftCell="A22" zoomScaleNormal="100" workbookViewId="0">
      <selection activeCell="B35" sqref="B35:C41"/>
    </sheetView>
  </sheetViews>
  <sheetFormatPr defaultRowHeight="16.5" x14ac:dyDescent="0.25"/>
  <cols>
    <col min="1" max="1" width="5.25" customWidth="1"/>
    <col min="2" max="2" width="9" customWidth="1"/>
    <col min="3" max="3" width="12.5" customWidth="1"/>
    <col min="4" max="5" width="12.25" customWidth="1"/>
    <col min="6" max="7" width="12.875" customWidth="1"/>
  </cols>
  <sheetData>
    <row r="1" spans="2:9" ht="21" x14ac:dyDescent="0.25">
      <c r="B1" s="90" t="s">
        <v>22</v>
      </c>
      <c r="C1" s="90"/>
      <c r="D1" s="90"/>
      <c r="E1" s="90"/>
      <c r="F1" s="90"/>
      <c r="G1" s="90"/>
      <c r="H1" s="90"/>
      <c r="I1" s="90"/>
    </row>
    <row r="2" spans="2:9" ht="21" x14ac:dyDescent="0.25">
      <c r="B2" s="90" t="s">
        <v>62</v>
      </c>
      <c r="C2" s="90"/>
      <c r="D2" s="90"/>
      <c r="E2" s="90"/>
      <c r="F2" s="90"/>
      <c r="G2" s="90"/>
      <c r="H2" s="90"/>
      <c r="I2" s="90"/>
    </row>
    <row r="3" spans="2:9" ht="21.75" customHeight="1" x14ac:dyDescent="0.25">
      <c r="B3" s="16"/>
    </row>
    <row r="4" spans="2:9" ht="14.25" customHeight="1" x14ac:dyDescent="0.25">
      <c r="B4" s="91" t="s">
        <v>90</v>
      </c>
      <c r="C4" s="91"/>
      <c r="D4" s="91"/>
      <c r="E4" s="91"/>
      <c r="F4" s="91"/>
      <c r="G4" s="91"/>
      <c r="H4" s="91"/>
      <c r="I4" s="91"/>
    </row>
    <row r="5" spans="2:9" ht="18" customHeight="1" x14ac:dyDescent="0.25">
      <c r="B5" s="29" t="s">
        <v>35</v>
      </c>
    </row>
    <row r="6" spans="2:9" ht="302.25" customHeight="1" x14ac:dyDescent="0.25"/>
    <row r="8" spans="2:9" ht="17.25" x14ac:dyDescent="0.3">
      <c r="B8" s="77" t="s">
        <v>91</v>
      </c>
    </row>
    <row r="9" spans="2:9" ht="18.95" customHeight="1" x14ac:dyDescent="0.25">
      <c r="B9" s="29" t="s">
        <v>36</v>
      </c>
    </row>
    <row r="10" spans="2:9" ht="18.95" customHeight="1" x14ac:dyDescent="0.25">
      <c r="B10" s="48" t="s">
        <v>89</v>
      </c>
      <c r="C10" s="49"/>
      <c r="D10" s="49"/>
      <c r="E10" s="49"/>
      <c r="F10" s="49"/>
      <c r="G10" s="49"/>
      <c r="H10" s="49"/>
      <c r="I10" s="40"/>
    </row>
    <row r="11" spans="2:9" ht="18.95" customHeight="1" x14ac:dyDescent="0.25">
      <c r="B11" s="76" t="s">
        <v>88</v>
      </c>
      <c r="C11" s="49"/>
      <c r="D11" s="49"/>
      <c r="E11" s="49"/>
      <c r="F11" s="49"/>
      <c r="G11" s="49"/>
      <c r="H11" s="49"/>
      <c r="I11" s="40"/>
    </row>
    <row r="12" spans="2:9" ht="18.95" customHeight="1" x14ac:dyDescent="0.25">
      <c r="B12" s="29" t="s">
        <v>65</v>
      </c>
    </row>
    <row r="13" spans="2:9" ht="18.95" customHeight="1" x14ac:dyDescent="0.25">
      <c r="B13" s="29" t="s">
        <v>64</v>
      </c>
    </row>
    <row r="14" spans="2:9" ht="18.95" customHeight="1" x14ac:dyDescent="0.25">
      <c r="B14" s="29" t="s">
        <v>63</v>
      </c>
    </row>
    <row r="15" spans="2:9" ht="18.95" customHeight="1" x14ac:dyDescent="0.25">
      <c r="B15" s="30" t="s">
        <v>37</v>
      </c>
    </row>
    <row r="16" spans="2:9" ht="18.95" customHeight="1" x14ac:dyDescent="0.25">
      <c r="C16" s="95" t="s">
        <v>38</v>
      </c>
      <c r="D16" s="96"/>
      <c r="E16" s="97"/>
      <c r="F16" s="22" t="s">
        <v>39</v>
      </c>
      <c r="G16" s="22" t="s">
        <v>40</v>
      </c>
    </row>
    <row r="17" spans="2:7" ht="18.95" customHeight="1" x14ac:dyDescent="0.25">
      <c r="C17" s="92" t="s">
        <v>41</v>
      </c>
      <c r="D17" s="93"/>
      <c r="E17" s="94"/>
      <c r="F17" s="31" t="s">
        <v>42</v>
      </c>
      <c r="G17" s="31" t="s">
        <v>59</v>
      </c>
    </row>
    <row r="18" spans="2:7" ht="18.95" customHeight="1" x14ac:dyDescent="0.25">
      <c r="C18" s="92" t="s">
        <v>44</v>
      </c>
      <c r="D18" s="93"/>
      <c r="E18" s="94"/>
      <c r="F18" s="31" t="s">
        <v>42</v>
      </c>
      <c r="G18" s="31" t="s">
        <v>45</v>
      </c>
    </row>
    <row r="19" spans="2:7" ht="18.95" customHeight="1" x14ac:dyDescent="0.25">
      <c r="C19" s="92" t="s">
        <v>46</v>
      </c>
      <c r="D19" s="93"/>
      <c r="E19" s="94"/>
      <c r="F19" s="31" t="s">
        <v>47</v>
      </c>
      <c r="G19" s="31" t="s">
        <v>48</v>
      </c>
    </row>
    <row r="20" spans="2:7" ht="18.95" customHeight="1" x14ac:dyDescent="0.25">
      <c r="C20" s="92" t="s">
        <v>49</v>
      </c>
      <c r="D20" s="93"/>
      <c r="E20" s="94"/>
      <c r="F20" s="31" t="s">
        <v>47</v>
      </c>
      <c r="G20" s="31" t="s">
        <v>45</v>
      </c>
    </row>
    <row r="21" spans="2:7" ht="18.95" customHeight="1" x14ac:dyDescent="0.25">
      <c r="C21" s="92" t="s">
        <v>50</v>
      </c>
      <c r="D21" s="93"/>
      <c r="E21" s="94"/>
      <c r="F21" s="31" t="s">
        <v>51</v>
      </c>
      <c r="G21" s="31" t="s">
        <v>48</v>
      </c>
    </row>
    <row r="22" spans="2:7" ht="18.95" customHeight="1" x14ac:dyDescent="0.25">
      <c r="C22" s="92" t="s">
        <v>52</v>
      </c>
      <c r="D22" s="93"/>
      <c r="E22" s="94"/>
      <c r="F22" s="31" t="s">
        <v>42</v>
      </c>
      <c r="G22" s="31" t="s">
        <v>43</v>
      </c>
    </row>
    <row r="23" spans="2:7" ht="18.95" customHeight="1" x14ac:dyDescent="0.25">
      <c r="C23" s="92" t="s">
        <v>53</v>
      </c>
      <c r="D23" s="93"/>
      <c r="E23" s="94"/>
      <c r="F23" s="31" t="s">
        <v>42</v>
      </c>
      <c r="G23" s="31" t="s">
        <v>54</v>
      </c>
    </row>
    <row r="24" spans="2:7" ht="18.95" customHeight="1" x14ac:dyDescent="0.25">
      <c r="B24" s="30" t="s">
        <v>55</v>
      </c>
    </row>
    <row r="25" spans="2:7" ht="18.95" customHeight="1" x14ac:dyDescent="0.25">
      <c r="C25" s="83" t="s">
        <v>101</v>
      </c>
      <c r="D25" s="80" t="s">
        <v>56</v>
      </c>
      <c r="E25" s="80" t="s">
        <v>102</v>
      </c>
      <c r="F25" s="98" t="s">
        <v>103</v>
      </c>
      <c r="G25" s="98"/>
    </row>
    <row r="26" spans="2:7" ht="18.95" customHeight="1" x14ac:dyDescent="0.25">
      <c r="C26" s="82" t="s">
        <v>96</v>
      </c>
      <c r="D26" s="80">
        <v>28</v>
      </c>
      <c r="E26" s="80">
        <v>35</v>
      </c>
      <c r="F26" s="99" t="s">
        <v>104</v>
      </c>
      <c r="G26" s="99"/>
    </row>
    <row r="27" spans="2:7" ht="18.95" customHeight="1" x14ac:dyDescent="0.25">
      <c r="C27" s="80" t="s">
        <v>97</v>
      </c>
      <c r="D27" s="81">
        <v>36</v>
      </c>
      <c r="E27" s="81">
        <v>43</v>
      </c>
      <c r="F27" s="99"/>
      <c r="G27" s="99"/>
    </row>
    <row r="28" spans="2:7" ht="18.95" customHeight="1" x14ac:dyDescent="0.25">
      <c r="C28" s="80" t="s">
        <v>98</v>
      </c>
      <c r="D28" s="81">
        <v>44</v>
      </c>
      <c r="E28" s="81">
        <v>51</v>
      </c>
      <c r="F28" s="99"/>
      <c r="G28" s="99"/>
    </row>
    <row r="29" spans="2:7" ht="18.95" customHeight="1" x14ac:dyDescent="0.25">
      <c r="C29" s="80" t="s">
        <v>99</v>
      </c>
      <c r="D29" s="81">
        <v>60</v>
      </c>
      <c r="E29" s="81">
        <v>67</v>
      </c>
      <c r="F29" s="99"/>
      <c r="G29" s="99"/>
    </row>
    <row r="30" spans="2:7" ht="18.95" customHeight="1" x14ac:dyDescent="0.25">
      <c r="C30" s="80" t="s">
        <v>100</v>
      </c>
      <c r="D30" s="81">
        <v>92</v>
      </c>
      <c r="E30" s="81">
        <v>99</v>
      </c>
      <c r="F30" s="99"/>
      <c r="G30" s="99"/>
    </row>
    <row r="32" spans="2:7" s="74" customFormat="1" x14ac:dyDescent="0.25">
      <c r="B32" s="29" t="s">
        <v>85</v>
      </c>
    </row>
    <row r="33" spans="2:3" s="74" customFormat="1" x14ac:dyDescent="0.25">
      <c r="B33" s="75" t="s">
        <v>84</v>
      </c>
    </row>
    <row r="35" spans="2:3" x14ac:dyDescent="0.25">
      <c r="B35" s="74" t="s">
        <v>112</v>
      </c>
      <c r="C35" s="74"/>
    </row>
    <row r="36" spans="2:3" x14ac:dyDescent="0.25">
      <c r="B36" s="74" t="s">
        <v>113</v>
      </c>
      <c r="C36" s="74"/>
    </row>
    <row r="37" spans="2:3" x14ac:dyDescent="0.25">
      <c r="B37" s="74" t="s">
        <v>118</v>
      </c>
      <c r="C37" s="74"/>
    </row>
    <row r="38" spans="2:3" x14ac:dyDescent="0.25">
      <c r="B38" s="74" t="s">
        <v>114</v>
      </c>
      <c r="C38" s="74"/>
    </row>
    <row r="39" spans="2:3" x14ac:dyDescent="0.25">
      <c r="B39" s="74" t="s">
        <v>115</v>
      </c>
      <c r="C39" s="74"/>
    </row>
    <row r="40" spans="2:3" x14ac:dyDescent="0.25">
      <c r="B40" s="74" t="s">
        <v>116</v>
      </c>
      <c r="C40" s="74"/>
    </row>
    <row r="41" spans="2:3" x14ac:dyDescent="0.25">
      <c r="B41" s="74" t="s">
        <v>117</v>
      </c>
      <c r="C41" s="74"/>
    </row>
  </sheetData>
  <sheetProtection selectLockedCells="1" selectUnlockedCells="1"/>
  <protectedRanges>
    <protectedRange sqref="G13" name="範圍1"/>
  </protectedRanges>
  <mergeCells count="13">
    <mergeCell ref="F25:G25"/>
    <mergeCell ref="F26:G30"/>
    <mergeCell ref="B2:I2"/>
    <mergeCell ref="B1:I1"/>
    <mergeCell ref="B4:I4"/>
    <mergeCell ref="C23:E23"/>
    <mergeCell ref="C22:E22"/>
    <mergeCell ref="C21:E21"/>
    <mergeCell ref="C20:E20"/>
    <mergeCell ref="C19:E19"/>
    <mergeCell ref="C18:E18"/>
    <mergeCell ref="C17:E17"/>
    <mergeCell ref="C16:E16"/>
  </mergeCells>
  <phoneticPr fontId="1" type="noConversion"/>
  <printOptions horizontalCentered="1"/>
  <pageMargins left="0.59055118110236227" right="0.59055118110236227" top="0.59055118110236227" bottom="0.39370078740157483" header="0.31496062992125984" footer="0.31496062992125984"/>
  <pageSetup paperSize="9" scale="74" orientation="portrait" r:id="rId1"/>
  <headerFooter>
    <oddFooter>&amp;C第1頁/共3頁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I15"/>
  <sheetViews>
    <sheetView showGridLines="0" zoomScale="90" zoomScaleNormal="90" workbookViewId="0">
      <selection activeCell="B4" sqref="B4:G4"/>
    </sheetView>
  </sheetViews>
  <sheetFormatPr defaultColWidth="31.125" defaultRowHeight="16.5" x14ac:dyDescent="0.25"/>
  <cols>
    <col min="1" max="1" width="4.25" style="20" customWidth="1"/>
    <col min="2" max="2" width="17.5" style="20" customWidth="1"/>
    <col min="3" max="3" width="11.625" style="20" customWidth="1"/>
    <col min="4" max="4" width="28.375" style="20" customWidth="1"/>
    <col min="5" max="5" width="12.25" style="20" customWidth="1"/>
    <col min="6" max="6" width="41.25" style="20" customWidth="1"/>
    <col min="7" max="7" width="7.375" style="20" customWidth="1"/>
    <col min="8" max="30" width="9.25" style="20" customWidth="1"/>
    <col min="31" max="16384" width="31.125" style="20"/>
  </cols>
  <sheetData>
    <row r="1" spans="2:9" ht="25.5" x14ac:dyDescent="0.25">
      <c r="B1" s="102" t="s">
        <v>22</v>
      </c>
      <c r="C1" s="102"/>
      <c r="D1" s="102"/>
      <c r="E1" s="102"/>
      <c r="F1" s="102"/>
      <c r="G1" s="102"/>
    </row>
    <row r="2" spans="2:9" ht="25.5" x14ac:dyDescent="0.25">
      <c r="B2" s="102" t="s">
        <v>92</v>
      </c>
      <c r="C2" s="102"/>
      <c r="D2" s="102"/>
      <c r="E2" s="102"/>
      <c r="F2" s="102"/>
      <c r="G2" s="102"/>
    </row>
    <row r="3" spans="2:9" s="40" customFormat="1" ht="15.2" customHeight="1" x14ac:dyDescent="0.25">
      <c r="B3" s="38"/>
      <c r="C3" s="39"/>
      <c r="D3" s="39"/>
      <c r="E3" s="39"/>
      <c r="F3" s="39"/>
      <c r="G3" s="39"/>
      <c r="H3" s="39"/>
      <c r="I3" s="39"/>
    </row>
    <row r="4" spans="2:9" ht="30.75" customHeight="1" thickBot="1" x14ac:dyDescent="0.3">
      <c r="B4" s="100" t="s">
        <v>23</v>
      </c>
      <c r="C4" s="101"/>
      <c r="D4" s="101"/>
      <c r="E4" s="100"/>
      <c r="F4" s="100"/>
      <c r="G4" s="101"/>
    </row>
    <row r="5" spans="2:9" ht="49.7" customHeight="1" thickBot="1" x14ac:dyDescent="0.3">
      <c r="B5" s="24" t="s">
        <v>24</v>
      </c>
      <c r="C5" s="124" t="s">
        <v>80</v>
      </c>
      <c r="D5" s="125"/>
      <c r="E5" s="69" t="s">
        <v>32</v>
      </c>
      <c r="F5" s="73" t="s">
        <v>79</v>
      </c>
      <c r="G5" s="68"/>
    </row>
    <row r="6" spans="2:9" ht="20.45" customHeight="1" x14ac:dyDescent="0.25">
      <c r="B6" s="108" t="s">
        <v>27</v>
      </c>
      <c r="C6" s="62" t="s">
        <v>57</v>
      </c>
      <c r="D6" s="63" t="s">
        <v>33</v>
      </c>
      <c r="E6" s="109" t="s">
        <v>78</v>
      </c>
      <c r="F6" s="110"/>
      <c r="G6" s="111"/>
    </row>
    <row r="7" spans="2:9" ht="20.45" customHeight="1" x14ac:dyDescent="0.25">
      <c r="B7" s="108"/>
      <c r="C7" s="64" t="s">
        <v>58</v>
      </c>
      <c r="D7" s="65" t="s">
        <v>34</v>
      </c>
      <c r="E7" s="109"/>
      <c r="F7" s="112"/>
      <c r="G7" s="113"/>
    </row>
    <row r="8" spans="2:9" ht="20.45" customHeight="1" x14ac:dyDescent="0.25">
      <c r="B8" s="108"/>
      <c r="C8" s="66" t="s">
        <v>31</v>
      </c>
      <c r="D8" s="67" t="s">
        <v>30</v>
      </c>
      <c r="E8" s="109"/>
      <c r="F8" s="112"/>
      <c r="G8" s="113"/>
    </row>
    <row r="9" spans="2:9" ht="49.7" customHeight="1" x14ac:dyDescent="0.25">
      <c r="B9" s="24" t="s">
        <v>25</v>
      </c>
      <c r="C9" s="112"/>
      <c r="D9" s="113"/>
      <c r="E9" s="25" t="s">
        <v>26</v>
      </c>
      <c r="F9" s="114"/>
      <c r="G9" s="115"/>
    </row>
    <row r="10" spans="2:9" ht="49.7" customHeight="1" thickBot="1" x14ac:dyDescent="0.3">
      <c r="B10" s="23" t="s">
        <v>82</v>
      </c>
      <c r="C10" s="118"/>
      <c r="D10" s="119"/>
      <c r="E10" s="26" t="s">
        <v>81</v>
      </c>
      <c r="F10" s="116"/>
      <c r="G10" s="117"/>
    </row>
    <row r="11" spans="2:9" ht="50.25" customHeight="1" thickBot="1" x14ac:dyDescent="0.3">
      <c r="B11" s="24" t="s">
        <v>29</v>
      </c>
      <c r="C11" s="120" t="s">
        <v>60</v>
      </c>
      <c r="D11" s="121"/>
      <c r="E11" s="122"/>
      <c r="F11" s="121"/>
      <c r="G11" s="123"/>
    </row>
    <row r="12" spans="2:9" ht="38.85" customHeight="1" x14ac:dyDescent="0.25">
      <c r="B12" s="106" t="s">
        <v>83</v>
      </c>
      <c r="C12" s="107"/>
      <c r="D12" s="107"/>
      <c r="E12" s="107"/>
      <c r="F12" s="107"/>
      <c r="G12" s="107"/>
    </row>
    <row r="13" spans="2:9" ht="223.5" customHeight="1" x14ac:dyDescent="0.25">
      <c r="B13" s="126" t="s">
        <v>93</v>
      </c>
      <c r="C13" s="126"/>
      <c r="D13" s="126"/>
      <c r="E13" s="126"/>
      <c r="F13" s="126"/>
      <c r="G13" s="126"/>
    </row>
    <row r="14" spans="2:9" ht="208.5" customHeight="1" x14ac:dyDescent="0.25">
      <c r="B14" s="103" t="s">
        <v>72</v>
      </c>
      <c r="C14" s="104"/>
      <c r="D14" s="104"/>
      <c r="E14" s="104"/>
      <c r="F14" s="104"/>
      <c r="G14" s="105"/>
    </row>
    <row r="15" spans="2:9" ht="20.85" customHeight="1" x14ac:dyDescent="0.25">
      <c r="B15" s="11" t="s">
        <v>73</v>
      </c>
      <c r="C15" s="21"/>
      <c r="D15" s="21"/>
      <c r="E15" s="21"/>
      <c r="F15" s="21"/>
    </row>
  </sheetData>
  <protectedRanges>
    <protectedRange sqref="C5" name="範圍1"/>
    <protectedRange sqref="G5" name="範圍2"/>
    <protectedRange sqref="F6:G10" name="範圍3"/>
    <protectedRange sqref="C11" name="範圍4"/>
    <protectedRange sqref="D6:D8" name="範圍5"/>
    <protectedRange sqref="C9:D10" name="範圍6"/>
    <protectedRange sqref="B13:G14" name="範圍7"/>
  </protectedRanges>
  <mergeCells count="15">
    <mergeCell ref="B4:G4"/>
    <mergeCell ref="B2:G2"/>
    <mergeCell ref="B14:G14"/>
    <mergeCell ref="B1:G1"/>
    <mergeCell ref="B12:G12"/>
    <mergeCell ref="B6:B8"/>
    <mergeCell ref="E6:E8"/>
    <mergeCell ref="F6:G8"/>
    <mergeCell ref="F9:G9"/>
    <mergeCell ref="F10:G10"/>
    <mergeCell ref="C10:D10"/>
    <mergeCell ref="C11:G11"/>
    <mergeCell ref="C9:D9"/>
    <mergeCell ref="C5:D5"/>
    <mergeCell ref="B13:G13"/>
  </mergeCells>
  <phoneticPr fontId="1" type="noConversion"/>
  <printOptions horizontalCentered="1"/>
  <pageMargins left="0.59055118110236227" right="0.59055118110236227" top="0.59055118110236227" bottom="0.39370078740157483" header="0.31496062992125984" footer="0.31496062992125984"/>
  <pageSetup paperSize="9" scale="76" orientation="portrait" r:id="rId1"/>
  <headerFooter>
    <oddFooter>&amp;C申請表P1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工作表1">
    <tabColor rgb="FF0000FF"/>
    <pageSetUpPr fitToPage="1"/>
  </sheetPr>
  <dimension ref="B1:K496"/>
  <sheetViews>
    <sheetView showGridLines="0" tabSelected="1" topLeftCell="A4" zoomScaleNormal="100" workbookViewId="0">
      <selection activeCell="G5" sqref="G5:I5"/>
    </sheetView>
  </sheetViews>
  <sheetFormatPr defaultRowHeight="16.5" x14ac:dyDescent="0.25"/>
  <cols>
    <col min="1" max="1" width="4.375" style="1" customWidth="1"/>
    <col min="2" max="2" width="37.125" style="2" customWidth="1"/>
    <col min="3" max="3" width="5" style="3" bestFit="1" customWidth="1"/>
    <col min="4" max="4" width="25.25" style="4" customWidth="1"/>
    <col min="5" max="5" width="9.125" style="4" customWidth="1"/>
    <col min="6" max="6" width="8.125" style="4" customWidth="1"/>
    <col min="7" max="7" width="9.625" style="5" customWidth="1"/>
    <col min="8" max="8" width="4.625" style="6" customWidth="1"/>
    <col min="9" max="9" width="3.5" style="1" bestFit="1" customWidth="1"/>
    <col min="10" max="10" width="21.625" style="12" hidden="1" customWidth="1"/>
    <col min="11" max="11" width="5.5" style="12" hidden="1" customWidth="1"/>
    <col min="12" max="16384" width="9" style="1"/>
  </cols>
  <sheetData>
    <row r="1" spans="2:11" s="20" customFormat="1" ht="25.5" x14ac:dyDescent="0.25">
      <c r="B1" s="102" t="s">
        <v>22</v>
      </c>
      <c r="C1" s="102"/>
      <c r="D1" s="102"/>
      <c r="E1" s="102"/>
      <c r="F1" s="102"/>
      <c r="G1" s="102"/>
      <c r="H1" s="102"/>
      <c r="I1" s="102"/>
      <c r="J1" s="88" t="s">
        <v>106</v>
      </c>
      <c r="K1" s="12" t="s">
        <v>56</v>
      </c>
    </row>
    <row r="2" spans="2:11" s="20" customFormat="1" ht="25.5" x14ac:dyDescent="0.25">
      <c r="B2" s="102" t="s">
        <v>92</v>
      </c>
      <c r="C2" s="102"/>
      <c r="D2" s="102"/>
      <c r="E2" s="102"/>
      <c r="F2" s="102"/>
      <c r="G2" s="102"/>
      <c r="H2" s="102"/>
      <c r="I2" s="102"/>
      <c r="J2" s="88" t="s">
        <v>107</v>
      </c>
      <c r="K2" s="88"/>
    </row>
    <row r="3" spans="2:11" ht="9" customHeight="1" x14ac:dyDescent="0.25">
      <c r="J3" s="12" t="s">
        <v>109</v>
      </c>
    </row>
    <row r="4" spans="2:11" ht="24.75" customHeight="1" x14ac:dyDescent="0.25">
      <c r="B4" s="144" t="s">
        <v>111</v>
      </c>
      <c r="C4" s="145"/>
      <c r="D4" s="145"/>
      <c r="E4" s="145"/>
      <c r="F4" s="145"/>
      <c r="G4" s="146"/>
      <c r="H4" s="145"/>
      <c r="I4" s="147"/>
      <c r="J4" s="12" t="s">
        <v>110</v>
      </c>
    </row>
    <row r="5" spans="2:11" ht="38.85" customHeight="1" x14ac:dyDescent="0.25">
      <c r="B5" s="152" t="s">
        <v>105</v>
      </c>
      <c r="C5" s="153"/>
      <c r="D5" s="153"/>
      <c r="E5" s="153"/>
      <c r="F5" s="154"/>
      <c r="G5" s="156" t="s">
        <v>106</v>
      </c>
      <c r="H5" s="157"/>
      <c r="I5" s="158"/>
      <c r="J5" s="12" t="s">
        <v>108</v>
      </c>
    </row>
    <row r="6" spans="2:11" ht="29.85" customHeight="1" x14ac:dyDescent="0.25">
      <c r="B6" s="159" t="s">
        <v>21</v>
      </c>
      <c r="C6" s="160"/>
      <c r="D6" s="160"/>
      <c r="E6" s="160"/>
      <c r="F6" s="160"/>
      <c r="G6" s="160"/>
      <c r="H6" s="160"/>
      <c r="I6" s="161"/>
      <c r="J6" s="89">
        <v>10</v>
      </c>
      <c r="K6" s="12">
        <v>28</v>
      </c>
    </row>
    <row r="7" spans="2:11" s="7" customFormat="1" ht="22.7" customHeight="1" x14ac:dyDescent="0.25">
      <c r="B7" s="149" t="s">
        <v>0</v>
      </c>
      <c r="C7" s="148" t="s">
        <v>11</v>
      </c>
      <c r="D7" s="148" t="s">
        <v>1</v>
      </c>
      <c r="E7" s="148" t="s">
        <v>75</v>
      </c>
      <c r="F7" s="148"/>
      <c r="G7" s="155"/>
      <c r="H7" s="148" t="s">
        <v>28</v>
      </c>
      <c r="I7" s="148"/>
      <c r="J7" s="12">
        <v>11</v>
      </c>
      <c r="K7" s="12">
        <v>28</v>
      </c>
    </row>
    <row r="8" spans="2:11" s="7" customFormat="1" ht="33.75" thickBot="1" x14ac:dyDescent="0.3">
      <c r="B8" s="149"/>
      <c r="C8" s="148"/>
      <c r="D8" s="148"/>
      <c r="E8" s="41" t="s">
        <v>74</v>
      </c>
      <c r="F8" s="42" t="s">
        <v>12</v>
      </c>
      <c r="G8" s="43" t="s">
        <v>13</v>
      </c>
      <c r="H8" s="148"/>
      <c r="I8" s="148"/>
      <c r="J8" s="89">
        <v>12</v>
      </c>
      <c r="K8" s="12">
        <v>28</v>
      </c>
    </row>
    <row r="9" spans="2:11" ht="27" customHeight="1" x14ac:dyDescent="0.25">
      <c r="B9" s="130" t="s">
        <v>86</v>
      </c>
      <c r="C9" s="44">
        <v>1</v>
      </c>
      <c r="D9" s="45" t="s">
        <v>2</v>
      </c>
      <c r="E9" s="51"/>
      <c r="F9" s="52"/>
      <c r="G9" s="53"/>
      <c r="H9" s="150">
        <f>SUM(E9:G14)*40</f>
        <v>0</v>
      </c>
      <c r="I9" s="151"/>
      <c r="J9" s="12">
        <v>13</v>
      </c>
      <c r="K9" s="12">
        <v>28</v>
      </c>
    </row>
    <row r="10" spans="2:11" ht="27" customHeight="1" x14ac:dyDescent="0.25">
      <c r="B10" s="131"/>
      <c r="C10" s="44">
        <v>2</v>
      </c>
      <c r="D10" s="46" t="s">
        <v>71</v>
      </c>
      <c r="E10" s="54"/>
      <c r="F10" s="55"/>
      <c r="G10" s="56"/>
      <c r="H10" s="150"/>
      <c r="I10" s="151"/>
      <c r="J10" s="89">
        <v>14</v>
      </c>
      <c r="K10" s="12">
        <v>28</v>
      </c>
    </row>
    <row r="11" spans="2:11" ht="27" customHeight="1" x14ac:dyDescent="0.25">
      <c r="B11" s="131"/>
      <c r="C11" s="44">
        <v>3</v>
      </c>
      <c r="D11" s="46" t="s">
        <v>3</v>
      </c>
      <c r="E11" s="54"/>
      <c r="F11" s="55"/>
      <c r="G11" s="56"/>
      <c r="H11" s="150"/>
      <c r="I11" s="151"/>
      <c r="J11" s="12">
        <v>15</v>
      </c>
      <c r="K11" s="12">
        <v>28</v>
      </c>
    </row>
    <row r="12" spans="2:11" ht="27" customHeight="1" x14ac:dyDescent="0.25">
      <c r="B12" s="131"/>
      <c r="C12" s="44">
        <v>4</v>
      </c>
      <c r="D12" s="46" t="s">
        <v>4</v>
      </c>
      <c r="E12" s="54"/>
      <c r="F12" s="55"/>
      <c r="G12" s="56"/>
      <c r="H12" s="150"/>
      <c r="I12" s="151"/>
      <c r="J12" s="89">
        <v>16</v>
      </c>
      <c r="K12" s="12">
        <v>28</v>
      </c>
    </row>
    <row r="13" spans="2:11" ht="27" customHeight="1" x14ac:dyDescent="0.25">
      <c r="B13" s="131"/>
      <c r="C13" s="44">
        <v>5</v>
      </c>
      <c r="D13" s="46" t="s">
        <v>5</v>
      </c>
      <c r="E13" s="54"/>
      <c r="F13" s="55"/>
      <c r="G13" s="56"/>
      <c r="H13" s="150"/>
      <c r="I13" s="151"/>
      <c r="J13" s="12">
        <v>17</v>
      </c>
      <c r="K13" s="12">
        <v>28</v>
      </c>
    </row>
    <row r="14" spans="2:11" ht="27" customHeight="1" thickBot="1" x14ac:dyDescent="0.3">
      <c r="B14" s="132"/>
      <c r="C14" s="44">
        <v>6</v>
      </c>
      <c r="D14" s="46" t="s">
        <v>6</v>
      </c>
      <c r="E14" s="57"/>
      <c r="F14" s="58"/>
      <c r="G14" s="59"/>
      <c r="H14" s="150"/>
      <c r="I14" s="151"/>
      <c r="J14" s="89">
        <v>18</v>
      </c>
      <c r="K14" s="12">
        <v>28</v>
      </c>
    </row>
    <row r="15" spans="2:11" ht="27" customHeight="1" x14ac:dyDescent="0.25">
      <c r="B15" s="130" t="s">
        <v>87</v>
      </c>
      <c r="C15" s="44">
        <v>7</v>
      </c>
      <c r="D15" s="137" t="s">
        <v>7</v>
      </c>
      <c r="E15" s="143"/>
      <c r="F15" s="143"/>
      <c r="G15" s="60"/>
      <c r="H15" s="150">
        <f>SUM(G15:G18)*20</f>
        <v>0</v>
      </c>
      <c r="I15" s="151"/>
      <c r="J15" s="12">
        <v>19</v>
      </c>
      <c r="K15" s="12">
        <v>28</v>
      </c>
    </row>
    <row r="16" spans="2:11" ht="27" customHeight="1" x14ac:dyDescent="0.25">
      <c r="B16" s="131"/>
      <c r="C16" s="44">
        <v>8</v>
      </c>
      <c r="D16" s="137" t="s">
        <v>8</v>
      </c>
      <c r="E16" s="138"/>
      <c r="F16" s="138"/>
      <c r="G16" s="61"/>
      <c r="H16" s="150"/>
      <c r="I16" s="151"/>
      <c r="J16" s="89">
        <v>20</v>
      </c>
      <c r="K16" s="12">
        <v>28</v>
      </c>
    </row>
    <row r="17" spans="2:11" ht="27" customHeight="1" x14ac:dyDescent="0.25">
      <c r="B17" s="131"/>
      <c r="C17" s="44">
        <v>9</v>
      </c>
      <c r="D17" s="137" t="s">
        <v>9</v>
      </c>
      <c r="E17" s="138"/>
      <c r="F17" s="138"/>
      <c r="G17" s="61"/>
      <c r="H17" s="150"/>
      <c r="I17" s="151"/>
      <c r="J17" s="12">
        <v>21</v>
      </c>
      <c r="K17" s="12">
        <v>36</v>
      </c>
    </row>
    <row r="18" spans="2:11" ht="27" customHeight="1" x14ac:dyDescent="0.25">
      <c r="B18" s="132"/>
      <c r="C18" s="44">
        <v>10</v>
      </c>
      <c r="D18" s="137" t="s">
        <v>10</v>
      </c>
      <c r="E18" s="138"/>
      <c r="F18" s="138"/>
      <c r="G18" s="61"/>
      <c r="H18" s="150"/>
      <c r="I18" s="151"/>
      <c r="J18" s="89">
        <v>22</v>
      </c>
      <c r="K18" s="12">
        <v>36</v>
      </c>
    </row>
    <row r="19" spans="2:11" ht="27" customHeight="1" x14ac:dyDescent="0.25">
      <c r="B19" s="134" t="s">
        <v>20</v>
      </c>
      <c r="C19" s="44">
        <v>11</v>
      </c>
      <c r="D19" s="137" t="s">
        <v>66</v>
      </c>
      <c r="E19" s="138"/>
      <c r="F19" s="138"/>
      <c r="G19" s="61"/>
      <c r="H19" s="150">
        <f>(G19*200)+(G20*10)</f>
        <v>0</v>
      </c>
      <c r="I19" s="151"/>
      <c r="J19" s="12">
        <v>23</v>
      </c>
      <c r="K19" s="12">
        <v>36</v>
      </c>
    </row>
    <row r="20" spans="2:11" ht="27" customHeight="1" x14ac:dyDescent="0.25">
      <c r="B20" s="135"/>
      <c r="C20" s="44">
        <v>12</v>
      </c>
      <c r="D20" s="47" t="s">
        <v>67</v>
      </c>
      <c r="E20" s="128" t="str">
        <f>IF(ISBLANK(G20)=TRUE,"",IF(ISBLANK(G19)=FALSE,"","不得單獨請申請，須同時申請第11項"))</f>
        <v/>
      </c>
      <c r="F20" s="129"/>
      <c r="G20" s="61"/>
      <c r="H20" s="150"/>
      <c r="I20" s="151"/>
      <c r="J20" s="89">
        <v>24</v>
      </c>
      <c r="K20" s="12">
        <v>36</v>
      </c>
    </row>
    <row r="21" spans="2:11" ht="27" customHeight="1" x14ac:dyDescent="0.25">
      <c r="B21" s="169" t="s">
        <v>19</v>
      </c>
      <c r="C21" s="44">
        <v>13</v>
      </c>
      <c r="D21" s="136" t="s">
        <v>68</v>
      </c>
      <c r="E21" s="136"/>
      <c r="F21" s="136"/>
      <c r="G21" s="87"/>
      <c r="H21" s="151">
        <f>(G21*200)+(G22*50)+(G23*10)</f>
        <v>0</v>
      </c>
      <c r="I21" s="151"/>
      <c r="J21" s="12">
        <v>25</v>
      </c>
      <c r="K21" s="12">
        <v>36</v>
      </c>
    </row>
    <row r="22" spans="2:11" ht="27" customHeight="1" x14ac:dyDescent="0.25">
      <c r="B22" s="170"/>
      <c r="C22" s="44">
        <v>14</v>
      </c>
      <c r="D22" s="164" t="s">
        <v>69</v>
      </c>
      <c r="E22" s="164"/>
      <c r="F22" s="164"/>
      <c r="G22" s="87"/>
      <c r="H22" s="151"/>
      <c r="I22" s="151"/>
      <c r="J22" s="89">
        <v>26</v>
      </c>
      <c r="K22" s="12">
        <v>36</v>
      </c>
    </row>
    <row r="23" spans="2:11" ht="27" customHeight="1" x14ac:dyDescent="0.25">
      <c r="B23" s="170"/>
      <c r="C23" s="44">
        <v>15</v>
      </c>
      <c r="D23" s="140" t="s">
        <v>70</v>
      </c>
      <c r="E23" s="141"/>
      <c r="F23" s="142"/>
      <c r="G23" s="87"/>
      <c r="H23" s="151"/>
      <c r="I23" s="151"/>
      <c r="J23" s="12">
        <v>27</v>
      </c>
      <c r="K23" s="12">
        <v>36</v>
      </c>
    </row>
    <row r="24" spans="2:11" ht="27" customHeight="1" x14ac:dyDescent="0.25">
      <c r="B24" s="168"/>
      <c r="C24" s="84"/>
      <c r="D24" s="171"/>
      <c r="E24" s="171"/>
      <c r="F24" s="171"/>
      <c r="G24" s="85"/>
      <c r="H24" s="167"/>
      <c r="I24" s="167"/>
      <c r="J24" s="89">
        <v>28</v>
      </c>
      <c r="K24" s="12">
        <v>36</v>
      </c>
    </row>
    <row r="25" spans="2:11" ht="27" customHeight="1" x14ac:dyDescent="0.25">
      <c r="B25" s="168"/>
      <c r="C25" s="84"/>
      <c r="D25" s="86"/>
      <c r="E25" s="166"/>
      <c r="F25" s="166"/>
      <c r="G25" s="85"/>
      <c r="H25" s="167"/>
      <c r="I25" s="167"/>
      <c r="J25" s="12">
        <v>29</v>
      </c>
      <c r="K25" s="12">
        <v>36</v>
      </c>
    </row>
    <row r="26" spans="2:11" ht="10.5" customHeight="1" x14ac:dyDescent="0.25">
      <c r="B26" s="8"/>
      <c r="D26" s="8"/>
      <c r="E26" s="8"/>
      <c r="F26" s="8"/>
      <c r="G26" s="9"/>
      <c r="H26" s="10"/>
      <c r="J26" s="89">
        <v>30</v>
      </c>
      <c r="K26" s="12">
        <v>36</v>
      </c>
    </row>
    <row r="27" spans="2:11" ht="24.2" customHeight="1" x14ac:dyDescent="0.25">
      <c r="C27" s="13"/>
      <c r="D27" s="14" t="s">
        <v>16</v>
      </c>
      <c r="E27" s="17">
        <f>SUM(H9:H23)</f>
        <v>0</v>
      </c>
      <c r="F27" s="18" t="s">
        <v>17</v>
      </c>
      <c r="G27" s="7"/>
      <c r="H27" s="7"/>
      <c r="I27" s="6"/>
      <c r="J27" s="12">
        <v>31</v>
      </c>
      <c r="K27" s="12">
        <v>36</v>
      </c>
    </row>
    <row r="28" spans="2:11" ht="24.2" customHeight="1" x14ac:dyDescent="0.25">
      <c r="C28" s="13"/>
      <c r="D28" s="15" t="s">
        <v>14</v>
      </c>
      <c r="E28" s="17" t="e">
        <f>IF(LEFT(G5,1)="4",120,IF(LEFT(G5,1)="3",80,IF(LEFT(G5,1)="1",VLOOKUP(H28,J:K,2,FALSE), IF(LEFT(G5,1)="2",VLOOKUP(H28,J:K,2,FALSE)+7,0))))</f>
        <v>#N/A</v>
      </c>
      <c r="F28" s="19" t="s">
        <v>17</v>
      </c>
      <c r="G28" s="27" t="s">
        <v>18</v>
      </c>
      <c r="H28" s="28">
        <f>((SUM(G9:G19)+G21+G24)*15)+((G20+G22+G23+G25)*10)+(SUM(F9:F18)*25)+(SUM(E9:E18)*30)++IF((G19+G21+G24)&gt;0,20,0)</f>
        <v>0</v>
      </c>
      <c r="I28" s="28" t="s">
        <v>15</v>
      </c>
      <c r="J28" s="89">
        <v>32</v>
      </c>
      <c r="K28" s="12">
        <v>36</v>
      </c>
    </row>
    <row r="29" spans="2:11" ht="27.95" customHeight="1" x14ac:dyDescent="0.25">
      <c r="C29" s="50"/>
      <c r="D29" s="50" t="s">
        <v>76</v>
      </c>
      <c r="E29" s="70" t="e">
        <f>SUM(E27:E28)+10+H30</f>
        <v>#N/A</v>
      </c>
      <c r="F29" s="71" t="s">
        <v>17</v>
      </c>
      <c r="G29" s="127" t="s">
        <v>61</v>
      </c>
      <c r="H29" s="127"/>
      <c r="I29" s="127"/>
      <c r="J29" s="12">
        <v>33</v>
      </c>
      <c r="K29" s="12">
        <v>36</v>
      </c>
    </row>
    <row r="30" spans="2:11" s="33" customFormat="1" ht="19.7" customHeight="1" x14ac:dyDescent="0.25">
      <c r="B30" s="165" t="str">
        <f>IF(G5=0,"*請自行查詢各家國際快遞公司郵資，並填寫指定之公司名稱：","")</f>
        <v/>
      </c>
      <c r="C30" s="165"/>
      <c r="D30" s="165"/>
      <c r="E30" s="162"/>
      <c r="F30" s="163"/>
      <c r="G30" s="72" t="str">
        <f>IF(G5=0,"郵資(NT)：","")</f>
        <v/>
      </c>
      <c r="H30" s="162"/>
      <c r="I30" s="163"/>
      <c r="J30" s="89">
        <v>34</v>
      </c>
      <c r="K30" s="12">
        <v>36</v>
      </c>
    </row>
    <row r="31" spans="2:11" ht="21" x14ac:dyDescent="0.25">
      <c r="B31" s="37" t="s">
        <v>77</v>
      </c>
      <c r="C31" s="33"/>
      <c r="D31" s="34"/>
      <c r="E31" s="35"/>
      <c r="F31" s="36"/>
      <c r="G31" s="32"/>
      <c r="H31" s="32"/>
      <c r="I31" s="32"/>
      <c r="J31" s="12">
        <v>35</v>
      </c>
      <c r="K31" s="12">
        <v>36</v>
      </c>
    </row>
    <row r="32" spans="2:11" s="78" customFormat="1" x14ac:dyDescent="0.25">
      <c r="B32" s="139" t="s">
        <v>94</v>
      </c>
      <c r="C32" s="139"/>
      <c r="D32" s="139"/>
      <c r="E32" s="139"/>
      <c r="F32" s="139"/>
      <c r="G32" s="139"/>
      <c r="H32" s="79"/>
      <c r="I32" s="79"/>
      <c r="J32" s="89">
        <v>36</v>
      </c>
      <c r="K32" s="12">
        <v>36</v>
      </c>
    </row>
    <row r="33" spans="2:11" s="78" customFormat="1" x14ac:dyDescent="0.25">
      <c r="B33" s="133" t="s">
        <v>95</v>
      </c>
      <c r="C33" s="133"/>
      <c r="D33" s="133"/>
      <c r="E33" s="133"/>
      <c r="F33" s="133"/>
      <c r="G33" s="133"/>
      <c r="H33" s="79"/>
      <c r="I33" s="79"/>
      <c r="J33" s="12">
        <v>37</v>
      </c>
      <c r="K33" s="12">
        <v>36</v>
      </c>
    </row>
    <row r="34" spans="2:11" ht="22.7" customHeight="1" x14ac:dyDescent="0.25">
      <c r="F34" s="12"/>
      <c r="J34" s="89">
        <v>38</v>
      </c>
      <c r="K34" s="12">
        <v>36</v>
      </c>
    </row>
    <row r="35" spans="2:11" ht="22.7" customHeight="1" x14ac:dyDescent="0.25">
      <c r="F35" s="12"/>
      <c r="J35" s="12">
        <v>39</v>
      </c>
      <c r="K35" s="12">
        <v>36</v>
      </c>
    </row>
    <row r="36" spans="2:11" x14ac:dyDescent="0.25">
      <c r="J36" s="89">
        <v>40</v>
      </c>
      <c r="K36" s="12">
        <v>36</v>
      </c>
    </row>
    <row r="37" spans="2:11" x14ac:dyDescent="0.25">
      <c r="J37" s="12">
        <v>41</v>
      </c>
      <c r="K37" s="12">
        <v>36</v>
      </c>
    </row>
    <row r="38" spans="2:11" x14ac:dyDescent="0.25">
      <c r="J38" s="89">
        <v>42</v>
      </c>
      <c r="K38" s="12">
        <v>36</v>
      </c>
    </row>
    <row r="39" spans="2:11" x14ac:dyDescent="0.25">
      <c r="J39" s="12">
        <v>43</v>
      </c>
      <c r="K39" s="12">
        <v>36</v>
      </c>
    </row>
    <row r="40" spans="2:11" x14ac:dyDescent="0.25">
      <c r="J40" s="89">
        <v>44</v>
      </c>
      <c r="K40" s="12">
        <v>36</v>
      </c>
    </row>
    <row r="41" spans="2:11" x14ac:dyDescent="0.25">
      <c r="J41" s="12">
        <v>45</v>
      </c>
      <c r="K41" s="12">
        <v>36</v>
      </c>
    </row>
    <row r="42" spans="2:11" x14ac:dyDescent="0.25">
      <c r="J42" s="89">
        <v>46</v>
      </c>
      <c r="K42" s="12">
        <v>36</v>
      </c>
    </row>
    <row r="43" spans="2:11" x14ac:dyDescent="0.25">
      <c r="J43" s="12">
        <v>47</v>
      </c>
      <c r="K43" s="12">
        <v>36</v>
      </c>
    </row>
    <row r="44" spans="2:11" x14ac:dyDescent="0.25">
      <c r="J44" s="89">
        <v>48</v>
      </c>
      <c r="K44" s="12">
        <v>36</v>
      </c>
    </row>
    <row r="45" spans="2:11" x14ac:dyDescent="0.25">
      <c r="J45" s="12">
        <v>49</v>
      </c>
      <c r="K45" s="12">
        <v>36</v>
      </c>
    </row>
    <row r="46" spans="2:11" x14ac:dyDescent="0.25">
      <c r="J46" s="89">
        <v>50</v>
      </c>
      <c r="K46" s="12">
        <v>36</v>
      </c>
    </row>
    <row r="47" spans="2:11" x14ac:dyDescent="0.25">
      <c r="J47" s="12">
        <v>51</v>
      </c>
      <c r="K47" s="12">
        <v>44</v>
      </c>
    </row>
    <row r="48" spans="2:11" x14ac:dyDescent="0.25">
      <c r="J48" s="89">
        <v>52</v>
      </c>
      <c r="K48" s="12">
        <v>44</v>
      </c>
    </row>
    <row r="49" spans="10:11" x14ac:dyDescent="0.25">
      <c r="J49" s="12">
        <v>53</v>
      </c>
      <c r="K49" s="12">
        <v>44</v>
      </c>
    </row>
    <row r="50" spans="10:11" x14ac:dyDescent="0.25">
      <c r="J50" s="89">
        <v>54</v>
      </c>
      <c r="K50" s="12">
        <v>44</v>
      </c>
    </row>
    <row r="51" spans="10:11" x14ac:dyDescent="0.25">
      <c r="J51" s="12">
        <v>55</v>
      </c>
      <c r="K51" s="12">
        <v>44</v>
      </c>
    </row>
    <row r="52" spans="10:11" x14ac:dyDescent="0.25">
      <c r="J52" s="89">
        <v>56</v>
      </c>
      <c r="K52" s="12">
        <v>44</v>
      </c>
    </row>
    <row r="53" spans="10:11" x14ac:dyDescent="0.25">
      <c r="J53" s="12">
        <v>57</v>
      </c>
      <c r="K53" s="12">
        <v>44</v>
      </c>
    </row>
    <row r="54" spans="10:11" x14ac:dyDescent="0.25">
      <c r="J54" s="89">
        <v>58</v>
      </c>
      <c r="K54" s="12">
        <v>44</v>
      </c>
    </row>
    <row r="55" spans="10:11" x14ac:dyDescent="0.25">
      <c r="J55" s="12">
        <v>59</v>
      </c>
      <c r="K55" s="12">
        <v>44</v>
      </c>
    </row>
    <row r="56" spans="10:11" x14ac:dyDescent="0.25">
      <c r="J56" s="89">
        <v>60</v>
      </c>
      <c r="K56" s="12">
        <v>44</v>
      </c>
    </row>
    <row r="57" spans="10:11" x14ac:dyDescent="0.25">
      <c r="J57" s="12">
        <v>61</v>
      </c>
      <c r="K57" s="12">
        <v>44</v>
      </c>
    </row>
    <row r="58" spans="10:11" x14ac:dyDescent="0.25">
      <c r="J58" s="89">
        <v>62</v>
      </c>
      <c r="K58" s="12">
        <v>44</v>
      </c>
    </row>
    <row r="59" spans="10:11" x14ac:dyDescent="0.25">
      <c r="J59" s="12">
        <v>63</v>
      </c>
      <c r="K59" s="12">
        <v>44</v>
      </c>
    </row>
    <row r="60" spans="10:11" x14ac:dyDescent="0.25">
      <c r="J60" s="89">
        <v>64</v>
      </c>
      <c r="K60" s="12">
        <v>44</v>
      </c>
    </row>
    <row r="61" spans="10:11" x14ac:dyDescent="0.25">
      <c r="J61" s="12">
        <v>65</v>
      </c>
      <c r="K61" s="12">
        <v>44</v>
      </c>
    </row>
    <row r="62" spans="10:11" x14ac:dyDescent="0.25">
      <c r="J62" s="89">
        <v>66</v>
      </c>
      <c r="K62" s="12">
        <v>44</v>
      </c>
    </row>
    <row r="63" spans="10:11" x14ac:dyDescent="0.25">
      <c r="J63" s="12">
        <v>67</v>
      </c>
      <c r="K63" s="12">
        <v>44</v>
      </c>
    </row>
    <row r="64" spans="10:11" x14ac:dyDescent="0.25">
      <c r="J64" s="89">
        <v>68</v>
      </c>
      <c r="K64" s="12">
        <v>44</v>
      </c>
    </row>
    <row r="65" spans="10:11" x14ac:dyDescent="0.25">
      <c r="J65" s="12">
        <v>69</v>
      </c>
      <c r="K65" s="12">
        <v>44</v>
      </c>
    </row>
    <row r="66" spans="10:11" x14ac:dyDescent="0.25">
      <c r="J66" s="89">
        <v>70</v>
      </c>
      <c r="K66" s="12">
        <v>44</v>
      </c>
    </row>
    <row r="67" spans="10:11" x14ac:dyDescent="0.25">
      <c r="J67" s="12">
        <v>71</v>
      </c>
      <c r="K67" s="12">
        <v>44</v>
      </c>
    </row>
    <row r="68" spans="10:11" x14ac:dyDescent="0.25">
      <c r="J68" s="89">
        <v>72</v>
      </c>
      <c r="K68" s="12">
        <v>44</v>
      </c>
    </row>
    <row r="69" spans="10:11" x14ac:dyDescent="0.25">
      <c r="J69" s="12">
        <v>73</v>
      </c>
      <c r="K69" s="12">
        <v>44</v>
      </c>
    </row>
    <row r="70" spans="10:11" x14ac:dyDescent="0.25">
      <c r="J70" s="89">
        <v>74</v>
      </c>
      <c r="K70" s="12">
        <v>44</v>
      </c>
    </row>
    <row r="71" spans="10:11" x14ac:dyDescent="0.25">
      <c r="J71" s="12">
        <v>75</v>
      </c>
      <c r="K71" s="12">
        <v>44</v>
      </c>
    </row>
    <row r="72" spans="10:11" x14ac:dyDescent="0.25">
      <c r="J72" s="89">
        <v>76</v>
      </c>
      <c r="K72" s="12">
        <v>44</v>
      </c>
    </row>
    <row r="73" spans="10:11" x14ac:dyDescent="0.25">
      <c r="J73" s="12">
        <v>77</v>
      </c>
      <c r="K73" s="12">
        <v>44</v>
      </c>
    </row>
    <row r="74" spans="10:11" x14ac:dyDescent="0.25">
      <c r="J74" s="89">
        <v>78</v>
      </c>
      <c r="K74" s="12">
        <v>44</v>
      </c>
    </row>
    <row r="75" spans="10:11" x14ac:dyDescent="0.25">
      <c r="J75" s="12">
        <v>79</v>
      </c>
      <c r="K75" s="12">
        <v>44</v>
      </c>
    </row>
    <row r="76" spans="10:11" x14ac:dyDescent="0.25">
      <c r="J76" s="89">
        <v>80</v>
      </c>
      <c r="K76" s="12">
        <v>44</v>
      </c>
    </row>
    <row r="77" spans="10:11" x14ac:dyDescent="0.25">
      <c r="J77" s="12">
        <v>81</v>
      </c>
      <c r="K77" s="12">
        <v>44</v>
      </c>
    </row>
    <row r="78" spans="10:11" x14ac:dyDescent="0.25">
      <c r="J78" s="89">
        <v>82</v>
      </c>
      <c r="K78" s="12">
        <v>44</v>
      </c>
    </row>
    <row r="79" spans="10:11" x14ac:dyDescent="0.25">
      <c r="J79" s="12">
        <v>83</v>
      </c>
      <c r="K79" s="12">
        <v>44</v>
      </c>
    </row>
    <row r="80" spans="10:11" x14ac:dyDescent="0.25">
      <c r="J80" s="89">
        <v>84</v>
      </c>
      <c r="K80" s="12">
        <v>44</v>
      </c>
    </row>
    <row r="81" spans="10:11" x14ac:dyDescent="0.25">
      <c r="J81" s="12">
        <v>85</v>
      </c>
      <c r="K81" s="12">
        <v>44</v>
      </c>
    </row>
    <row r="82" spans="10:11" x14ac:dyDescent="0.25">
      <c r="J82" s="89">
        <v>86</v>
      </c>
      <c r="K82" s="12">
        <v>44</v>
      </c>
    </row>
    <row r="83" spans="10:11" x14ac:dyDescent="0.25">
      <c r="J83" s="12">
        <v>87</v>
      </c>
      <c r="K83" s="12">
        <v>44</v>
      </c>
    </row>
    <row r="84" spans="10:11" x14ac:dyDescent="0.25">
      <c r="J84" s="89">
        <v>88</v>
      </c>
      <c r="K84" s="12">
        <v>44</v>
      </c>
    </row>
    <row r="85" spans="10:11" x14ac:dyDescent="0.25">
      <c r="J85" s="12">
        <v>89</v>
      </c>
      <c r="K85" s="12">
        <v>44</v>
      </c>
    </row>
    <row r="86" spans="10:11" x14ac:dyDescent="0.25">
      <c r="J86" s="89">
        <v>90</v>
      </c>
      <c r="K86" s="12">
        <v>44</v>
      </c>
    </row>
    <row r="87" spans="10:11" x14ac:dyDescent="0.25">
      <c r="J87" s="12">
        <v>91</v>
      </c>
      <c r="K87" s="12">
        <v>44</v>
      </c>
    </row>
    <row r="88" spans="10:11" x14ac:dyDescent="0.25">
      <c r="J88" s="89">
        <v>92</v>
      </c>
      <c r="K88" s="12">
        <v>44</v>
      </c>
    </row>
    <row r="89" spans="10:11" x14ac:dyDescent="0.25">
      <c r="J89" s="12">
        <v>93</v>
      </c>
      <c r="K89" s="12">
        <v>44</v>
      </c>
    </row>
    <row r="90" spans="10:11" x14ac:dyDescent="0.25">
      <c r="J90" s="89">
        <v>94</v>
      </c>
      <c r="K90" s="12">
        <v>44</v>
      </c>
    </row>
    <row r="91" spans="10:11" x14ac:dyDescent="0.25">
      <c r="J91" s="12">
        <v>95</v>
      </c>
      <c r="K91" s="12">
        <v>44</v>
      </c>
    </row>
    <row r="92" spans="10:11" x14ac:dyDescent="0.25">
      <c r="J92" s="89">
        <v>96</v>
      </c>
      <c r="K92" s="12">
        <v>44</v>
      </c>
    </row>
    <row r="93" spans="10:11" x14ac:dyDescent="0.25">
      <c r="J93" s="12">
        <v>97</v>
      </c>
      <c r="K93" s="12">
        <v>44</v>
      </c>
    </row>
    <row r="94" spans="10:11" x14ac:dyDescent="0.25">
      <c r="J94" s="89">
        <v>98</v>
      </c>
      <c r="K94" s="12">
        <v>44</v>
      </c>
    </row>
    <row r="95" spans="10:11" x14ac:dyDescent="0.25">
      <c r="J95" s="12">
        <v>99</v>
      </c>
      <c r="K95" s="12">
        <v>44</v>
      </c>
    </row>
    <row r="96" spans="10:11" x14ac:dyDescent="0.25">
      <c r="J96" s="89">
        <v>100</v>
      </c>
      <c r="K96" s="12">
        <v>44</v>
      </c>
    </row>
    <row r="97" spans="10:11" x14ac:dyDescent="0.25">
      <c r="J97" s="12">
        <v>101</v>
      </c>
      <c r="K97" s="12">
        <v>60</v>
      </c>
    </row>
    <row r="98" spans="10:11" x14ac:dyDescent="0.25">
      <c r="J98" s="89">
        <v>102</v>
      </c>
      <c r="K98" s="12">
        <v>60</v>
      </c>
    </row>
    <row r="99" spans="10:11" x14ac:dyDescent="0.25">
      <c r="J99" s="12">
        <v>103</v>
      </c>
      <c r="K99" s="12">
        <v>60</v>
      </c>
    </row>
    <row r="100" spans="10:11" x14ac:dyDescent="0.25">
      <c r="J100" s="89">
        <v>104</v>
      </c>
      <c r="K100" s="12">
        <v>60</v>
      </c>
    </row>
    <row r="101" spans="10:11" x14ac:dyDescent="0.25">
      <c r="J101" s="12">
        <v>105</v>
      </c>
      <c r="K101" s="12">
        <v>60</v>
      </c>
    </row>
    <row r="102" spans="10:11" x14ac:dyDescent="0.25">
      <c r="J102" s="89">
        <v>106</v>
      </c>
      <c r="K102" s="12">
        <v>60</v>
      </c>
    </row>
    <row r="103" spans="10:11" x14ac:dyDescent="0.25">
      <c r="J103" s="12">
        <v>107</v>
      </c>
      <c r="K103" s="12">
        <v>60</v>
      </c>
    </row>
    <row r="104" spans="10:11" x14ac:dyDescent="0.25">
      <c r="J104" s="89">
        <v>108</v>
      </c>
      <c r="K104" s="12">
        <v>60</v>
      </c>
    </row>
    <row r="105" spans="10:11" x14ac:dyDescent="0.25">
      <c r="J105" s="12">
        <v>109</v>
      </c>
      <c r="K105" s="12">
        <v>60</v>
      </c>
    </row>
    <row r="106" spans="10:11" x14ac:dyDescent="0.25">
      <c r="J106" s="89">
        <v>110</v>
      </c>
      <c r="K106" s="12">
        <v>60</v>
      </c>
    </row>
    <row r="107" spans="10:11" x14ac:dyDescent="0.25">
      <c r="J107" s="12">
        <v>111</v>
      </c>
      <c r="K107" s="12">
        <v>60</v>
      </c>
    </row>
    <row r="108" spans="10:11" x14ac:dyDescent="0.25">
      <c r="J108" s="89">
        <v>112</v>
      </c>
      <c r="K108" s="12">
        <v>60</v>
      </c>
    </row>
    <row r="109" spans="10:11" x14ac:dyDescent="0.25">
      <c r="J109" s="12">
        <v>113</v>
      </c>
      <c r="K109" s="12">
        <v>60</v>
      </c>
    </row>
    <row r="110" spans="10:11" x14ac:dyDescent="0.25">
      <c r="J110" s="89">
        <v>114</v>
      </c>
      <c r="K110" s="12">
        <v>60</v>
      </c>
    </row>
    <row r="111" spans="10:11" x14ac:dyDescent="0.25">
      <c r="J111" s="12">
        <v>115</v>
      </c>
      <c r="K111" s="12">
        <v>60</v>
      </c>
    </row>
    <row r="112" spans="10:11" x14ac:dyDescent="0.25">
      <c r="J112" s="89">
        <v>116</v>
      </c>
      <c r="K112" s="12">
        <v>60</v>
      </c>
    </row>
    <row r="113" spans="10:11" x14ac:dyDescent="0.25">
      <c r="J113" s="12">
        <v>117</v>
      </c>
      <c r="K113" s="12">
        <v>60</v>
      </c>
    </row>
    <row r="114" spans="10:11" x14ac:dyDescent="0.25">
      <c r="J114" s="89">
        <v>118</v>
      </c>
      <c r="K114" s="12">
        <v>60</v>
      </c>
    </row>
    <row r="115" spans="10:11" x14ac:dyDescent="0.25">
      <c r="J115" s="12">
        <v>119</v>
      </c>
      <c r="K115" s="12">
        <v>60</v>
      </c>
    </row>
    <row r="116" spans="10:11" x14ac:dyDescent="0.25">
      <c r="J116" s="89">
        <v>120</v>
      </c>
      <c r="K116" s="12">
        <v>60</v>
      </c>
    </row>
    <row r="117" spans="10:11" x14ac:dyDescent="0.25">
      <c r="J117" s="12">
        <v>121</v>
      </c>
      <c r="K117" s="12">
        <v>60</v>
      </c>
    </row>
    <row r="118" spans="10:11" x14ac:dyDescent="0.25">
      <c r="J118" s="89">
        <v>122</v>
      </c>
      <c r="K118" s="12">
        <v>60</v>
      </c>
    </row>
    <row r="119" spans="10:11" x14ac:dyDescent="0.25">
      <c r="J119" s="12">
        <v>123</v>
      </c>
      <c r="K119" s="12">
        <v>60</v>
      </c>
    </row>
    <row r="120" spans="10:11" x14ac:dyDescent="0.25">
      <c r="J120" s="89">
        <v>124</v>
      </c>
      <c r="K120" s="12">
        <v>60</v>
      </c>
    </row>
    <row r="121" spans="10:11" x14ac:dyDescent="0.25">
      <c r="J121" s="12">
        <v>125</v>
      </c>
      <c r="K121" s="12">
        <v>60</v>
      </c>
    </row>
    <row r="122" spans="10:11" x14ac:dyDescent="0.25">
      <c r="J122" s="89">
        <v>126</v>
      </c>
      <c r="K122" s="12">
        <v>60</v>
      </c>
    </row>
    <row r="123" spans="10:11" x14ac:dyDescent="0.25">
      <c r="J123" s="12">
        <v>127</v>
      </c>
      <c r="K123" s="12">
        <v>60</v>
      </c>
    </row>
    <row r="124" spans="10:11" x14ac:dyDescent="0.25">
      <c r="J124" s="89">
        <v>128</v>
      </c>
      <c r="K124" s="12">
        <v>60</v>
      </c>
    </row>
    <row r="125" spans="10:11" x14ac:dyDescent="0.25">
      <c r="J125" s="12">
        <v>129</v>
      </c>
      <c r="K125" s="12">
        <v>60</v>
      </c>
    </row>
    <row r="126" spans="10:11" x14ac:dyDescent="0.25">
      <c r="J126" s="89">
        <v>130</v>
      </c>
      <c r="K126" s="12">
        <v>60</v>
      </c>
    </row>
    <row r="127" spans="10:11" x14ac:dyDescent="0.25">
      <c r="J127" s="12">
        <v>131</v>
      </c>
      <c r="K127" s="12">
        <v>60</v>
      </c>
    </row>
    <row r="128" spans="10:11" x14ac:dyDescent="0.25">
      <c r="J128" s="89">
        <v>132</v>
      </c>
      <c r="K128" s="12">
        <v>60</v>
      </c>
    </row>
    <row r="129" spans="10:11" x14ac:dyDescent="0.25">
      <c r="J129" s="12">
        <v>133</v>
      </c>
      <c r="K129" s="12">
        <v>60</v>
      </c>
    </row>
    <row r="130" spans="10:11" x14ac:dyDescent="0.25">
      <c r="J130" s="89">
        <v>134</v>
      </c>
      <c r="K130" s="12">
        <v>60</v>
      </c>
    </row>
    <row r="131" spans="10:11" x14ac:dyDescent="0.25">
      <c r="J131" s="12">
        <v>135</v>
      </c>
      <c r="K131" s="12">
        <v>60</v>
      </c>
    </row>
    <row r="132" spans="10:11" x14ac:dyDescent="0.25">
      <c r="J132" s="89">
        <v>136</v>
      </c>
      <c r="K132" s="12">
        <v>60</v>
      </c>
    </row>
    <row r="133" spans="10:11" x14ac:dyDescent="0.25">
      <c r="J133" s="12">
        <v>137</v>
      </c>
      <c r="K133" s="12">
        <v>60</v>
      </c>
    </row>
    <row r="134" spans="10:11" x14ac:dyDescent="0.25">
      <c r="J134" s="89">
        <v>138</v>
      </c>
      <c r="K134" s="12">
        <v>60</v>
      </c>
    </row>
    <row r="135" spans="10:11" x14ac:dyDescent="0.25">
      <c r="J135" s="12">
        <v>139</v>
      </c>
      <c r="K135" s="12">
        <v>60</v>
      </c>
    </row>
    <row r="136" spans="10:11" x14ac:dyDescent="0.25">
      <c r="J136" s="89">
        <v>140</v>
      </c>
      <c r="K136" s="12">
        <v>60</v>
      </c>
    </row>
    <row r="137" spans="10:11" x14ac:dyDescent="0.25">
      <c r="J137" s="12">
        <v>141</v>
      </c>
      <c r="K137" s="12">
        <v>60</v>
      </c>
    </row>
    <row r="138" spans="10:11" x14ac:dyDescent="0.25">
      <c r="J138" s="89">
        <v>142</v>
      </c>
      <c r="K138" s="12">
        <v>60</v>
      </c>
    </row>
    <row r="139" spans="10:11" x14ac:dyDescent="0.25">
      <c r="J139" s="12">
        <v>143</v>
      </c>
      <c r="K139" s="12">
        <v>60</v>
      </c>
    </row>
    <row r="140" spans="10:11" x14ac:dyDescent="0.25">
      <c r="J140" s="89">
        <v>144</v>
      </c>
      <c r="K140" s="12">
        <v>60</v>
      </c>
    </row>
    <row r="141" spans="10:11" x14ac:dyDescent="0.25">
      <c r="J141" s="12">
        <v>145</v>
      </c>
      <c r="K141" s="12">
        <v>60</v>
      </c>
    </row>
    <row r="142" spans="10:11" x14ac:dyDescent="0.25">
      <c r="J142" s="89">
        <v>146</v>
      </c>
      <c r="K142" s="12">
        <v>60</v>
      </c>
    </row>
    <row r="143" spans="10:11" x14ac:dyDescent="0.25">
      <c r="J143" s="12">
        <v>147</v>
      </c>
      <c r="K143" s="12">
        <v>60</v>
      </c>
    </row>
    <row r="144" spans="10:11" x14ac:dyDescent="0.25">
      <c r="J144" s="89">
        <v>148</v>
      </c>
      <c r="K144" s="12">
        <v>60</v>
      </c>
    </row>
    <row r="145" spans="10:11" x14ac:dyDescent="0.25">
      <c r="J145" s="12">
        <v>149</v>
      </c>
      <c r="K145" s="12">
        <v>60</v>
      </c>
    </row>
    <row r="146" spans="10:11" x14ac:dyDescent="0.25">
      <c r="J146" s="89">
        <v>150</v>
      </c>
      <c r="K146" s="12">
        <v>60</v>
      </c>
    </row>
    <row r="147" spans="10:11" x14ac:dyDescent="0.25">
      <c r="J147" s="12">
        <v>151</v>
      </c>
      <c r="K147" s="12">
        <v>60</v>
      </c>
    </row>
    <row r="148" spans="10:11" x14ac:dyDescent="0.25">
      <c r="J148" s="89">
        <v>152</v>
      </c>
      <c r="K148" s="12">
        <v>60</v>
      </c>
    </row>
    <row r="149" spans="10:11" x14ac:dyDescent="0.25">
      <c r="J149" s="12">
        <v>153</v>
      </c>
      <c r="K149" s="12">
        <v>60</v>
      </c>
    </row>
    <row r="150" spans="10:11" x14ac:dyDescent="0.25">
      <c r="J150" s="89">
        <v>154</v>
      </c>
      <c r="K150" s="12">
        <v>60</v>
      </c>
    </row>
    <row r="151" spans="10:11" x14ac:dyDescent="0.25">
      <c r="J151" s="12">
        <v>155</v>
      </c>
      <c r="K151" s="12">
        <v>60</v>
      </c>
    </row>
    <row r="152" spans="10:11" x14ac:dyDescent="0.25">
      <c r="J152" s="89">
        <v>156</v>
      </c>
      <c r="K152" s="12">
        <v>60</v>
      </c>
    </row>
    <row r="153" spans="10:11" x14ac:dyDescent="0.25">
      <c r="J153" s="12">
        <v>157</v>
      </c>
      <c r="K153" s="12">
        <v>60</v>
      </c>
    </row>
    <row r="154" spans="10:11" x14ac:dyDescent="0.25">
      <c r="J154" s="89">
        <v>158</v>
      </c>
      <c r="K154" s="12">
        <v>60</v>
      </c>
    </row>
    <row r="155" spans="10:11" x14ac:dyDescent="0.25">
      <c r="J155" s="12">
        <v>159</v>
      </c>
      <c r="K155" s="12">
        <v>60</v>
      </c>
    </row>
    <row r="156" spans="10:11" x14ac:dyDescent="0.25">
      <c r="J156" s="89">
        <v>160</v>
      </c>
      <c r="K156" s="12">
        <v>60</v>
      </c>
    </row>
    <row r="157" spans="10:11" x14ac:dyDescent="0.25">
      <c r="J157" s="12">
        <v>161</v>
      </c>
      <c r="K157" s="12">
        <v>60</v>
      </c>
    </row>
    <row r="158" spans="10:11" x14ac:dyDescent="0.25">
      <c r="J158" s="89">
        <v>162</v>
      </c>
      <c r="K158" s="12">
        <v>60</v>
      </c>
    </row>
    <row r="159" spans="10:11" x14ac:dyDescent="0.25">
      <c r="J159" s="12">
        <v>163</v>
      </c>
      <c r="K159" s="12">
        <v>60</v>
      </c>
    </row>
    <row r="160" spans="10:11" x14ac:dyDescent="0.25">
      <c r="J160" s="89">
        <v>164</v>
      </c>
      <c r="K160" s="12">
        <v>60</v>
      </c>
    </row>
    <row r="161" spans="10:11" x14ac:dyDescent="0.25">
      <c r="J161" s="12">
        <v>165</v>
      </c>
      <c r="K161" s="12">
        <v>60</v>
      </c>
    </row>
    <row r="162" spans="10:11" x14ac:dyDescent="0.25">
      <c r="J162" s="89">
        <v>166</v>
      </c>
      <c r="K162" s="12">
        <v>60</v>
      </c>
    </row>
    <row r="163" spans="10:11" x14ac:dyDescent="0.25">
      <c r="J163" s="12">
        <v>167</v>
      </c>
      <c r="K163" s="12">
        <v>60</v>
      </c>
    </row>
    <row r="164" spans="10:11" x14ac:dyDescent="0.25">
      <c r="J164" s="89">
        <v>168</v>
      </c>
      <c r="K164" s="12">
        <v>60</v>
      </c>
    </row>
    <row r="165" spans="10:11" x14ac:dyDescent="0.25">
      <c r="J165" s="12">
        <v>169</v>
      </c>
      <c r="K165" s="12">
        <v>60</v>
      </c>
    </row>
    <row r="166" spans="10:11" x14ac:dyDescent="0.25">
      <c r="J166" s="89">
        <v>170</v>
      </c>
      <c r="K166" s="12">
        <v>60</v>
      </c>
    </row>
    <row r="167" spans="10:11" x14ac:dyDescent="0.25">
      <c r="J167" s="12">
        <v>171</v>
      </c>
      <c r="K167" s="12">
        <v>60</v>
      </c>
    </row>
    <row r="168" spans="10:11" x14ac:dyDescent="0.25">
      <c r="J168" s="89">
        <v>172</v>
      </c>
      <c r="K168" s="12">
        <v>60</v>
      </c>
    </row>
    <row r="169" spans="10:11" x14ac:dyDescent="0.25">
      <c r="J169" s="12">
        <v>173</v>
      </c>
      <c r="K169" s="12">
        <v>60</v>
      </c>
    </row>
    <row r="170" spans="10:11" x14ac:dyDescent="0.25">
      <c r="J170" s="89">
        <v>174</v>
      </c>
      <c r="K170" s="12">
        <v>60</v>
      </c>
    </row>
    <row r="171" spans="10:11" x14ac:dyDescent="0.25">
      <c r="J171" s="12">
        <v>175</v>
      </c>
      <c r="K171" s="12">
        <v>60</v>
      </c>
    </row>
    <row r="172" spans="10:11" x14ac:dyDescent="0.25">
      <c r="J172" s="89">
        <v>176</v>
      </c>
      <c r="K172" s="12">
        <v>60</v>
      </c>
    </row>
    <row r="173" spans="10:11" x14ac:dyDescent="0.25">
      <c r="J173" s="12">
        <v>177</v>
      </c>
      <c r="K173" s="12">
        <v>60</v>
      </c>
    </row>
    <row r="174" spans="10:11" x14ac:dyDescent="0.25">
      <c r="J174" s="89">
        <v>178</v>
      </c>
      <c r="K174" s="12">
        <v>60</v>
      </c>
    </row>
    <row r="175" spans="10:11" x14ac:dyDescent="0.25">
      <c r="J175" s="12">
        <v>179</v>
      </c>
      <c r="K175" s="12">
        <v>60</v>
      </c>
    </row>
    <row r="176" spans="10:11" x14ac:dyDescent="0.25">
      <c r="J176" s="89">
        <v>180</v>
      </c>
      <c r="K176" s="12">
        <v>60</v>
      </c>
    </row>
    <row r="177" spans="10:11" x14ac:dyDescent="0.25">
      <c r="J177" s="12">
        <v>181</v>
      </c>
      <c r="K177" s="12">
        <v>60</v>
      </c>
    </row>
    <row r="178" spans="10:11" x14ac:dyDescent="0.25">
      <c r="J178" s="89">
        <v>182</v>
      </c>
      <c r="K178" s="12">
        <v>60</v>
      </c>
    </row>
    <row r="179" spans="10:11" x14ac:dyDescent="0.25">
      <c r="J179" s="12">
        <v>183</v>
      </c>
      <c r="K179" s="12">
        <v>60</v>
      </c>
    </row>
    <row r="180" spans="10:11" x14ac:dyDescent="0.25">
      <c r="J180" s="89">
        <v>184</v>
      </c>
      <c r="K180" s="12">
        <v>60</v>
      </c>
    </row>
    <row r="181" spans="10:11" x14ac:dyDescent="0.25">
      <c r="J181" s="12">
        <v>185</v>
      </c>
      <c r="K181" s="12">
        <v>60</v>
      </c>
    </row>
    <row r="182" spans="10:11" x14ac:dyDescent="0.25">
      <c r="J182" s="89">
        <v>186</v>
      </c>
      <c r="K182" s="12">
        <v>60</v>
      </c>
    </row>
    <row r="183" spans="10:11" x14ac:dyDescent="0.25">
      <c r="J183" s="12">
        <v>187</v>
      </c>
      <c r="K183" s="12">
        <v>60</v>
      </c>
    </row>
    <row r="184" spans="10:11" x14ac:dyDescent="0.25">
      <c r="J184" s="89">
        <v>188</v>
      </c>
      <c r="K184" s="12">
        <v>60</v>
      </c>
    </row>
    <row r="185" spans="10:11" x14ac:dyDescent="0.25">
      <c r="J185" s="12">
        <v>189</v>
      </c>
      <c r="K185" s="12">
        <v>60</v>
      </c>
    </row>
    <row r="186" spans="10:11" x14ac:dyDescent="0.25">
      <c r="J186" s="89">
        <v>190</v>
      </c>
      <c r="K186" s="12">
        <v>60</v>
      </c>
    </row>
    <row r="187" spans="10:11" x14ac:dyDescent="0.25">
      <c r="J187" s="12">
        <v>191</v>
      </c>
      <c r="K187" s="12">
        <v>60</v>
      </c>
    </row>
    <row r="188" spans="10:11" x14ac:dyDescent="0.25">
      <c r="J188" s="89">
        <v>192</v>
      </c>
      <c r="K188" s="12">
        <v>60</v>
      </c>
    </row>
    <row r="189" spans="10:11" x14ac:dyDescent="0.25">
      <c r="J189" s="12">
        <v>193</v>
      </c>
      <c r="K189" s="12">
        <v>60</v>
      </c>
    </row>
    <row r="190" spans="10:11" x14ac:dyDescent="0.25">
      <c r="J190" s="89">
        <v>194</v>
      </c>
      <c r="K190" s="12">
        <v>60</v>
      </c>
    </row>
    <row r="191" spans="10:11" x14ac:dyDescent="0.25">
      <c r="J191" s="12">
        <v>195</v>
      </c>
      <c r="K191" s="12">
        <v>60</v>
      </c>
    </row>
    <row r="192" spans="10:11" x14ac:dyDescent="0.25">
      <c r="J192" s="89">
        <v>196</v>
      </c>
      <c r="K192" s="12">
        <v>60</v>
      </c>
    </row>
    <row r="193" spans="10:11" x14ac:dyDescent="0.25">
      <c r="J193" s="12">
        <v>197</v>
      </c>
      <c r="K193" s="12">
        <v>60</v>
      </c>
    </row>
    <row r="194" spans="10:11" x14ac:dyDescent="0.25">
      <c r="J194" s="89">
        <v>198</v>
      </c>
      <c r="K194" s="12">
        <v>60</v>
      </c>
    </row>
    <row r="195" spans="10:11" x14ac:dyDescent="0.25">
      <c r="J195" s="12">
        <v>199</v>
      </c>
      <c r="K195" s="12">
        <v>60</v>
      </c>
    </row>
    <row r="196" spans="10:11" x14ac:dyDescent="0.25">
      <c r="J196" s="89">
        <v>200</v>
      </c>
      <c r="K196" s="12">
        <v>60</v>
      </c>
    </row>
    <row r="197" spans="10:11" x14ac:dyDescent="0.25">
      <c r="J197" s="12">
        <v>201</v>
      </c>
      <c r="K197" s="12">
        <v>60</v>
      </c>
    </row>
    <row r="198" spans="10:11" x14ac:dyDescent="0.25">
      <c r="J198" s="89">
        <v>202</v>
      </c>
      <c r="K198" s="12">
        <v>60</v>
      </c>
    </row>
    <row r="199" spans="10:11" x14ac:dyDescent="0.25">
      <c r="J199" s="12">
        <v>203</v>
      </c>
      <c r="K199" s="12">
        <v>60</v>
      </c>
    </row>
    <row r="200" spans="10:11" x14ac:dyDescent="0.25">
      <c r="J200" s="89">
        <v>204</v>
      </c>
      <c r="K200" s="12">
        <v>60</v>
      </c>
    </row>
    <row r="201" spans="10:11" x14ac:dyDescent="0.25">
      <c r="J201" s="12">
        <v>205</v>
      </c>
      <c r="K201" s="12">
        <v>60</v>
      </c>
    </row>
    <row r="202" spans="10:11" x14ac:dyDescent="0.25">
      <c r="J202" s="89">
        <v>206</v>
      </c>
      <c r="K202" s="12">
        <v>60</v>
      </c>
    </row>
    <row r="203" spans="10:11" x14ac:dyDescent="0.25">
      <c r="J203" s="12">
        <v>207</v>
      </c>
      <c r="K203" s="12">
        <v>60</v>
      </c>
    </row>
    <row r="204" spans="10:11" x14ac:dyDescent="0.25">
      <c r="J204" s="89">
        <v>208</v>
      </c>
      <c r="K204" s="12">
        <v>60</v>
      </c>
    </row>
    <row r="205" spans="10:11" x14ac:dyDescent="0.25">
      <c r="J205" s="12">
        <v>209</v>
      </c>
      <c r="K205" s="12">
        <v>60</v>
      </c>
    </row>
    <row r="206" spans="10:11" x14ac:dyDescent="0.25">
      <c r="J206" s="89">
        <v>210</v>
      </c>
      <c r="K206" s="12">
        <v>60</v>
      </c>
    </row>
    <row r="207" spans="10:11" x14ac:dyDescent="0.25">
      <c r="J207" s="12">
        <v>211</v>
      </c>
      <c r="K207" s="12">
        <v>60</v>
      </c>
    </row>
    <row r="208" spans="10:11" x14ac:dyDescent="0.25">
      <c r="J208" s="89">
        <v>212</v>
      </c>
      <c r="K208" s="12">
        <v>60</v>
      </c>
    </row>
    <row r="209" spans="10:11" x14ac:dyDescent="0.25">
      <c r="J209" s="12">
        <v>213</v>
      </c>
      <c r="K209" s="12">
        <v>60</v>
      </c>
    </row>
    <row r="210" spans="10:11" x14ac:dyDescent="0.25">
      <c r="J210" s="89">
        <v>214</v>
      </c>
      <c r="K210" s="12">
        <v>60</v>
      </c>
    </row>
    <row r="211" spans="10:11" x14ac:dyDescent="0.25">
      <c r="J211" s="12">
        <v>215</v>
      </c>
      <c r="K211" s="12">
        <v>60</v>
      </c>
    </row>
    <row r="212" spans="10:11" x14ac:dyDescent="0.25">
      <c r="J212" s="89">
        <v>216</v>
      </c>
      <c r="K212" s="12">
        <v>60</v>
      </c>
    </row>
    <row r="213" spans="10:11" x14ac:dyDescent="0.25">
      <c r="J213" s="12">
        <v>217</v>
      </c>
      <c r="K213" s="12">
        <v>60</v>
      </c>
    </row>
    <row r="214" spans="10:11" x14ac:dyDescent="0.25">
      <c r="J214" s="89">
        <v>218</v>
      </c>
      <c r="K214" s="12">
        <v>60</v>
      </c>
    </row>
    <row r="215" spans="10:11" x14ac:dyDescent="0.25">
      <c r="J215" s="12">
        <v>219</v>
      </c>
      <c r="K215" s="12">
        <v>60</v>
      </c>
    </row>
    <row r="216" spans="10:11" x14ac:dyDescent="0.25">
      <c r="J216" s="89">
        <v>220</v>
      </c>
      <c r="K216" s="12">
        <v>60</v>
      </c>
    </row>
    <row r="217" spans="10:11" x14ac:dyDescent="0.25">
      <c r="J217" s="12">
        <v>221</v>
      </c>
      <c r="K217" s="12">
        <v>60</v>
      </c>
    </row>
    <row r="218" spans="10:11" x14ac:dyDescent="0.25">
      <c r="J218" s="89">
        <v>222</v>
      </c>
      <c r="K218" s="12">
        <v>60</v>
      </c>
    </row>
    <row r="219" spans="10:11" x14ac:dyDescent="0.25">
      <c r="J219" s="12">
        <v>223</v>
      </c>
      <c r="K219" s="12">
        <v>60</v>
      </c>
    </row>
    <row r="220" spans="10:11" x14ac:dyDescent="0.25">
      <c r="J220" s="89">
        <v>224</v>
      </c>
      <c r="K220" s="12">
        <v>60</v>
      </c>
    </row>
    <row r="221" spans="10:11" x14ac:dyDescent="0.25">
      <c r="J221" s="12">
        <v>225</v>
      </c>
      <c r="K221" s="12">
        <v>60</v>
      </c>
    </row>
    <row r="222" spans="10:11" x14ac:dyDescent="0.25">
      <c r="J222" s="89">
        <v>226</v>
      </c>
      <c r="K222" s="12">
        <v>60</v>
      </c>
    </row>
    <row r="223" spans="10:11" x14ac:dyDescent="0.25">
      <c r="J223" s="12">
        <v>227</v>
      </c>
      <c r="K223" s="12">
        <v>60</v>
      </c>
    </row>
    <row r="224" spans="10:11" x14ac:dyDescent="0.25">
      <c r="J224" s="89">
        <v>228</v>
      </c>
      <c r="K224" s="12">
        <v>60</v>
      </c>
    </row>
    <row r="225" spans="10:11" x14ac:dyDescent="0.25">
      <c r="J225" s="12">
        <v>229</v>
      </c>
      <c r="K225" s="12">
        <v>60</v>
      </c>
    </row>
    <row r="226" spans="10:11" x14ac:dyDescent="0.25">
      <c r="J226" s="89">
        <v>230</v>
      </c>
      <c r="K226" s="12">
        <v>60</v>
      </c>
    </row>
    <row r="227" spans="10:11" x14ac:dyDescent="0.25">
      <c r="J227" s="12">
        <v>231</v>
      </c>
      <c r="K227" s="12">
        <v>60</v>
      </c>
    </row>
    <row r="228" spans="10:11" x14ac:dyDescent="0.25">
      <c r="J228" s="89">
        <v>232</v>
      </c>
      <c r="K228" s="12">
        <v>60</v>
      </c>
    </row>
    <row r="229" spans="10:11" x14ac:dyDescent="0.25">
      <c r="J229" s="12">
        <v>233</v>
      </c>
      <c r="K229" s="12">
        <v>60</v>
      </c>
    </row>
    <row r="230" spans="10:11" x14ac:dyDescent="0.25">
      <c r="J230" s="89">
        <v>234</v>
      </c>
      <c r="K230" s="12">
        <v>60</v>
      </c>
    </row>
    <row r="231" spans="10:11" x14ac:dyDescent="0.25">
      <c r="J231" s="12">
        <v>235</v>
      </c>
      <c r="K231" s="12">
        <v>60</v>
      </c>
    </row>
    <row r="232" spans="10:11" x14ac:dyDescent="0.25">
      <c r="J232" s="89">
        <v>236</v>
      </c>
      <c r="K232" s="12">
        <v>60</v>
      </c>
    </row>
    <row r="233" spans="10:11" x14ac:dyDescent="0.25">
      <c r="J233" s="12">
        <v>237</v>
      </c>
      <c r="K233" s="12">
        <v>60</v>
      </c>
    </row>
    <row r="234" spans="10:11" x14ac:dyDescent="0.25">
      <c r="J234" s="89">
        <v>238</v>
      </c>
      <c r="K234" s="12">
        <v>60</v>
      </c>
    </row>
    <row r="235" spans="10:11" x14ac:dyDescent="0.25">
      <c r="J235" s="12">
        <v>239</v>
      </c>
      <c r="K235" s="12">
        <v>60</v>
      </c>
    </row>
    <row r="236" spans="10:11" x14ac:dyDescent="0.25">
      <c r="J236" s="89">
        <v>240</v>
      </c>
      <c r="K236" s="12">
        <v>60</v>
      </c>
    </row>
    <row r="237" spans="10:11" x14ac:dyDescent="0.25">
      <c r="J237" s="12">
        <v>241</v>
      </c>
      <c r="K237" s="12">
        <v>60</v>
      </c>
    </row>
    <row r="238" spans="10:11" x14ac:dyDescent="0.25">
      <c r="J238" s="89">
        <v>242</v>
      </c>
      <c r="K238" s="12">
        <v>60</v>
      </c>
    </row>
    <row r="239" spans="10:11" x14ac:dyDescent="0.25">
      <c r="J239" s="12">
        <v>243</v>
      </c>
      <c r="K239" s="12">
        <v>60</v>
      </c>
    </row>
    <row r="240" spans="10:11" x14ac:dyDescent="0.25">
      <c r="J240" s="89">
        <v>244</v>
      </c>
      <c r="K240" s="12">
        <v>60</v>
      </c>
    </row>
    <row r="241" spans="10:11" x14ac:dyDescent="0.25">
      <c r="J241" s="12">
        <v>245</v>
      </c>
      <c r="K241" s="12">
        <v>60</v>
      </c>
    </row>
    <row r="242" spans="10:11" x14ac:dyDescent="0.25">
      <c r="J242" s="89">
        <v>246</v>
      </c>
      <c r="K242" s="12">
        <v>60</v>
      </c>
    </row>
    <row r="243" spans="10:11" x14ac:dyDescent="0.25">
      <c r="J243" s="12">
        <v>247</v>
      </c>
      <c r="K243" s="12">
        <v>60</v>
      </c>
    </row>
    <row r="244" spans="10:11" x14ac:dyDescent="0.25">
      <c r="J244" s="89">
        <v>248</v>
      </c>
      <c r="K244" s="12">
        <v>60</v>
      </c>
    </row>
    <row r="245" spans="10:11" x14ac:dyDescent="0.25">
      <c r="J245" s="12">
        <v>249</v>
      </c>
      <c r="K245" s="12">
        <v>60</v>
      </c>
    </row>
    <row r="246" spans="10:11" x14ac:dyDescent="0.25">
      <c r="J246" s="89">
        <v>250</v>
      </c>
      <c r="K246" s="12">
        <v>60</v>
      </c>
    </row>
    <row r="247" spans="10:11" x14ac:dyDescent="0.25">
      <c r="J247" s="12">
        <v>251</v>
      </c>
      <c r="K247" s="12">
        <v>92</v>
      </c>
    </row>
    <row r="248" spans="10:11" x14ac:dyDescent="0.25">
      <c r="J248" s="89">
        <v>252</v>
      </c>
      <c r="K248" s="12">
        <v>92</v>
      </c>
    </row>
    <row r="249" spans="10:11" x14ac:dyDescent="0.25">
      <c r="J249" s="12">
        <v>253</v>
      </c>
      <c r="K249" s="12">
        <v>92</v>
      </c>
    </row>
    <row r="250" spans="10:11" x14ac:dyDescent="0.25">
      <c r="J250" s="89">
        <v>254</v>
      </c>
      <c r="K250" s="12">
        <v>92</v>
      </c>
    </row>
    <row r="251" spans="10:11" x14ac:dyDescent="0.25">
      <c r="J251" s="12">
        <v>255</v>
      </c>
      <c r="K251" s="12">
        <v>92</v>
      </c>
    </row>
    <row r="252" spans="10:11" x14ac:dyDescent="0.25">
      <c r="J252" s="89">
        <v>256</v>
      </c>
      <c r="K252" s="12">
        <v>92</v>
      </c>
    </row>
    <row r="253" spans="10:11" x14ac:dyDescent="0.25">
      <c r="J253" s="12">
        <v>257</v>
      </c>
      <c r="K253" s="12">
        <v>92</v>
      </c>
    </row>
    <row r="254" spans="10:11" x14ac:dyDescent="0.25">
      <c r="J254" s="89">
        <v>258</v>
      </c>
      <c r="K254" s="12">
        <v>92</v>
      </c>
    </row>
    <row r="255" spans="10:11" x14ac:dyDescent="0.25">
      <c r="J255" s="12">
        <v>259</v>
      </c>
      <c r="K255" s="12">
        <v>92</v>
      </c>
    </row>
    <row r="256" spans="10:11" x14ac:dyDescent="0.25">
      <c r="J256" s="89">
        <v>260</v>
      </c>
      <c r="K256" s="12">
        <v>92</v>
      </c>
    </row>
    <row r="257" spans="10:11" x14ac:dyDescent="0.25">
      <c r="J257" s="12">
        <v>261</v>
      </c>
      <c r="K257" s="12">
        <v>92</v>
      </c>
    </row>
    <row r="258" spans="10:11" x14ac:dyDescent="0.25">
      <c r="J258" s="89">
        <v>262</v>
      </c>
      <c r="K258" s="12">
        <v>92</v>
      </c>
    </row>
    <row r="259" spans="10:11" x14ac:dyDescent="0.25">
      <c r="J259" s="12">
        <v>263</v>
      </c>
      <c r="K259" s="12">
        <v>92</v>
      </c>
    </row>
    <row r="260" spans="10:11" x14ac:dyDescent="0.25">
      <c r="J260" s="89">
        <v>264</v>
      </c>
      <c r="K260" s="12">
        <v>92</v>
      </c>
    </row>
    <row r="261" spans="10:11" x14ac:dyDescent="0.25">
      <c r="J261" s="12">
        <v>265</v>
      </c>
      <c r="K261" s="12">
        <v>92</v>
      </c>
    </row>
    <row r="262" spans="10:11" x14ac:dyDescent="0.25">
      <c r="J262" s="89">
        <v>266</v>
      </c>
      <c r="K262" s="12">
        <v>92</v>
      </c>
    </row>
    <row r="263" spans="10:11" x14ac:dyDescent="0.25">
      <c r="J263" s="12">
        <v>267</v>
      </c>
      <c r="K263" s="12">
        <v>92</v>
      </c>
    </row>
    <row r="264" spans="10:11" x14ac:dyDescent="0.25">
      <c r="J264" s="89">
        <v>268</v>
      </c>
      <c r="K264" s="12">
        <v>92</v>
      </c>
    </row>
    <row r="265" spans="10:11" x14ac:dyDescent="0.25">
      <c r="J265" s="12">
        <v>269</v>
      </c>
      <c r="K265" s="12">
        <v>92</v>
      </c>
    </row>
    <row r="266" spans="10:11" x14ac:dyDescent="0.25">
      <c r="J266" s="89">
        <v>270</v>
      </c>
      <c r="K266" s="12">
        <v>92</v>
      </c>
    </row>
    <row r="267" spans="10:11" x14ac:dyDescent="0.25">
      <c r="J267" s="12">
        <v>271</v>
      </c>
      <c r="K267" s="12">
        <v>92</v>
      </c>
    </row>
    <row r="268" spans="10:11" x14ac:dyDescent="0.25">
      <c r="J268" s="89">
        <v>272</v>
      </c>
      <c r="K268" s="12">
        <v>92</v>
      </c>
    </row>
    <row r="269" spans="10:11" x14ac:dyDescent="0.25">
      <c r="J269" s="12">
        <v>273</v>
      </c>
      <c r="K269" s="12">
        <v>92</v>
      </c>
    </row>
    <row r="270" spans="10:11" x14ac:dyDescent="0.25">
      <c r="J270" s="89">
        <v>274</v>
      </c>
      <c r="K270" s="12">
        <v>92</v>
      </c>
    </row>
    <row r="271" spans="10:11" x14ac:dyDescent="0.25">
      <c r="J271" s="12">
        <v>275</v>
      </c>
      <c r="K271" s="12">
        <v>92</v>
      </c>
    </row>
    <row r="272" spans="10:11" x14ac:dyDescent="0.25">
      <c r="J272" s="89">
        <v>276</v>
      </c>
      <c r="K272" s="12">
        <v>92</v>
      </c>
    </row>
    <row r="273" spans="10:11" x14ac:dyDescent="0.25">
      <c r="J273" s="12">
        <v>277</v>
      </c>
      <c r="K273" s="12">
        <v>92</v>
      </c>
    </row>
    <row r="274" spans="10:11" x14ac:dyDescent="0.25">
      <c r="J274" s="89">
        <v>278</v>
      </c>
      <c r="K274" s="12">
        <v>92</v>
      </c>
    </row>
    <row r="275" spans="10:11" x14ac:dyDescent="0.25">
      <c r="J275" s="12">
        <v>279</v>
      </c>
      <c r="K275" s="12">
        <v>92</v>
      </c>
    </row>
    <row r="276" spans="10:11" x14ac:dyDescent="0.25">
      <c r="J276" s="89">
        <v>280</v>
      </c>
      <c r="K276" s="12">
        <v>92</v>
      </c>
    </row>
    <row r="277" spans="10:11" x14ac:dyDescent="0.25">
      <c r="J277" s="12">
        <v>281</v>
      </c>
      <c r="K277" s="12">
        <v>92</v>
      </c>
    </row>
    <row r="278" spans="10:11" x14ac:dyDescent="0.25">
      <c r="J278" s="89">
        <v>282</v>
      </c>
      <c r="K278" s="12">
        <v>92</v>
      </c>
    </row>
    <row r="279" spans="10:11" x14ac:dyDescent="0.25">
      <c r="J279" s="12">
        <v>283</v>
      </c>
      <c r="K279" s="12">
        <v>92</v>
      </c>
    </row>
    <row r="280" spans="10:11" x14ac:dyDescent="0.25">
      <c r="J280" s="89">
        <v>284</v>
      </c>
      <c r="K280" s="12">
        <v>92</v>
      </c>
    </row>
    <row r="281" spans="10:11" x14ac:dyDescent="0.25">
      <c r="J281" s="12">
        <v>285</v>
      </c>
      <c r="K281" s="12">
        <v>92</v>
      </c>
    </row>
    <row r="282" spans="10:11" x14ac:dyDescent="0.25">
      <c r="J282" s="89">
        <v>286</v>
      </c>
      <c r="K282" s="12">
        <v>92</v>
      </c>
    </row>
    <row r="283" spans="10:11" x14ac:dyDescent="0.25">
      <c r="J283" s="12">
        <v>287</v>
      </c>
      <c r="K283" s="12">
        <v>92</v>
      </c>
    </row>
    <row r="284" spans="10:11" x14ac:dyDescent="0.25">
      <c r="J284" s="89">
        <v>288</v>
      </c>
      <c r="K284" s="12">
        <v>92</v>
      </c>
    </row>
    <row r="285" spans="10:11" x14ac:dyDescent="0.25">
      <c r="J285" s="12">
        <v>289</v>
      </c>
      <c r="K285" s="12">
        <v>92</v>
      </c>
    </row>
    <row r="286" spans="10:11" x14ac:dyDescent="0.25">
      <c r="J286" s="89">
        <v>290</v>
      </c>
      <c r="K286" s="12">
        <v>92</v>
      </c>
    </row>
    <row r="287" spans="10:11" x14ac:dyDescent="0.25">
      <c r="J287" s="12">
        <v>291</v>
      </c>
      <c r="K287" s="12">
        <v>92</v>
      </c>
    </row>
    <row r="288" spans="10:11" x14ac:dyDescent="0.25">
      <c r="J288" s="89">
        <v>292</v>
      </c>
      <c r="K288" s="12">
        <v>92</v>
      </c>
    </row>
    <row r="289" spans="10:11" x14ac:dyDescent="0.25">
      <c r="J289" s="12">
        <v>293</v>
      </c>
      <c r="K289" s="12">
        <v>92</v>
      </c>
    </row>
    <row r="290" spans="10:11" x14ac:dyDescent="0.25">
      <c r="J290" s="89">
        <v>294</v>
      </c>
      <c r="K290" s="12">
        <v>92</v>
      </c>
    </row>
    <row r="291" spans="10:11" x14ac:dyDescent="0.25">
      <c r="J291" s="12">
        <v>295</v>
      </c>
      <c r="K291" s="12">
        <v>92</v>
      </c>
    </row>
    <row r="292" spans="10:11" x14ac:dyDescent="0.25">
      <c r="J292" s="89">
        <v>296</v>
      </c>
      <c r="K292" s="12">
        <v>92</v>
      </c>
    </row>
    <row r="293" spans="10:11" x14ac:dyDescent="0.25">
      <c r="J293" s="12">
        <v>297</v>
      </c>
      <c r="K293" s="12">
        <v>92</v>
      </c>
    </row>
    <row r="294" spans="10:11" x14ac:dyDescent="0.25">
      <c r="J294" s="89">
        <v>298</v>
      </c>
      <c r="K294" s="12">
        <v>92</v>
      </c>
    </row>
    <row r="295" spans="10:11" x14ac:dyDescent="0.25">
      <c r="J295" s="12">
        <v>299</v>
      </c>
      <c r="K295" s="12">
        <v>92</v>
      </c>
    </row>
    <row r="296" spans="10:11" x14ac:dyDescent="0.25">
      <c r="J296" s="89">
        <v>300</v>
      </c>
      <c r="K296" s="12">
        <v>92</v>
      </c>
    </row>
    <row r="297" spans="10:11" x14ac:dyDescent="0.25">
      <c r="J297" s="12">
        <v>301</v>
      </c>
      <c r="K297" s="12">
        <v>92</v>
      </c>
    </row>
    <row r="298" spans="10:11" x14ac:dyDescent="0.25">
      <c r="J298" s="89">
        <v>302</v>
      </c>
      <c r="K298" s="12">
        <v>92</v>
      </c>
    </row>
    <row r="299" spans="10:11" x14ac:dyDescent="0.25">
      <c r="J299" s="12">
        <v>303</v>
      </c>
      <c r="K299" s="12">
        <v>92</v>
      </c>
    </row>
    <row r="300" spans="10:11" x14ac:dyDescent="0.25">
      <c r="J300" s="89">
        <v>304</v>
      </c>
      <c r="K300" s="12">
        <v>92</v>
      </c>
    </row>
    <row r="301" spans="10:11" x14ac:dyDescent="0.25">
      <c r="J301" s="12">
        <v>305</v>
      </c>
      <c r="K301" s="12">
        <v>92</v>
      </c>
    </row>
    <row r="302" spans="10:11" x14ac:dyDescent="0.25">
      <c r="J302" s="89">
        <v>306</v>
      </c>
      <c r="K302" s="12">
        <v>92</v>
      </c>
    </row>
    <row r="303" spans="10:11" x14ac:dyDescent="0.25">
      <c r="J303" s="12">
        <v>307</v>
      </c>
      <c r="K303" s="12">
        <v>92</v>
      </c>
    </row>
    <row r="304" spans="10:11" x14ac:dyDescent="0.25">
      <c r="J304" s="89">
        <v>308</v>
      </c>
      <c r="K304" s="12">
        <v>92</v>
      </c>
    </row>
    <row r="305" spans="10:11" x14ac:dyDescent="0.25">
      <c r="J305" s="12">
        <v>309</v>
      </c>
      <c r="K305" s="12">
        <v>92</v>
      </c>
    </row>
    <row r="306" spans="10:11" x14ac:dyDescent="0.25">
      <c r="J306" s="89">
        <v>310</v>
      </c>
      <c r="K306" s="12">
        <v>92</v>
      </c>
    </row>
    <row r="307" spans="10:11" x14ac:dyDescent="0.25">
      <c r="J307" s="12">
        <v>311</v>
      </c>
      <c r="K307" s="12">
        <v>92</v>
      </c>
    </row>
    <row r="308" spans="10:11" x14ac:dyDescent="0.25">
      <c r="J308" s="89">
        <v>312</v>
      </c>
      <c r="K308" s="12">
        <v>92</v>
      </c>
    </row>
    <row r="309" spans="10:11" x14ac:dyDescent="0.25">
      <c r="J309" s="12">
        <v>313</v>
      </c>
      <c r="K309" s="12">
        <v>92</v>
      </c>
    </row>
    <row r="310" spans="10:11" x14ac:dyDescent="0.25">
      <c r="J310" s="89">
        <v>314</v>
      </c>
      <c r="K310" s="12">
        <v>92</v>
      </c>
    </row>
    <row r="311" spans="10:11" x14ac:dyDescent="0.25">
      <c r="J311" s="12">
        <v>315</v>
      </c>
      <c r="K311" s="12">
        <v>92</v>
      </c>
    </row>
    <row r="312" spans="10:11" x14ac:dyDescent="0.25">
      <c r="J312" s="89">
        <v>316</v>
      </c>
      <c r="K312" s="12">
        <v>92</v>
      </c>
    </row>
    <row r="313" spans="10:11" x14ac:dyDescent="0.25">
      <c r="J313" s="12">
        <v>317</v>
      </c>
      <c r="K313" s="12">
        <v>92</v>
      </c>
    </row>
    <row r="314" spans="10:11" x14ac:dyDescent="0.25">
      <c r="J314" s="89">
        <v>318</v>
      </c>
      <c r="K314" s="12">
        <v>92</v>
      </c>
    </row>
    <row r="315" spans="10:11" x14ac:dyDescent="0.25">
      <c r="J315" s="12">
        <v>319</v>
      </c>
      <c r="K315" s="12">
        <v>92</v>
      </c>
    </row>
    <row r="316" spans="10:11" x14ac:dyDescent="0.25">
      <c r="J316" s="89">
        <v>320</v>
      </c>
      <c r="K316" s="12">
        <v>92</v>
      </c>
    </row>
    <row r="317" spans="10:11" x14ac:dyDescent="0.25">
      <c r="J317" s="12">
        <v>321</v>
      </c>
      <c r="K317" s="12">
        <v>92</v>
      </c>
    </row>
    <row r="318" spans="10:11" x14ac:dyDescent="0.25">
      <c r="J318" s="89">
        <v>322</v>
      </c>
      <c r="K318" s="12">
        <v>92</v>
      </c>
    </row>
    <row r="319" spans="10:11" x14ac:dyDescent="0.25">
      <c r="J319" s="12">
        <v>323</v>
      </c>
      <c r="K319" s="12">
        <v>92</v>
      </c>
    </row>
    <row r="320" spans="10:11" x14ac:dyDescent="0.25">
      <c r="J320" s="89">
        <v>324</v>
      </c>
      <c r="K320" s="12">
        <v>92</v>
      </c>
    </row>
    <row r="321" spans="10:11" x14ac:dyDescent="0.25">
      <c r="J321" s="12">
        <v>325</v>
      </c>
      <c r="K321" s="12">
        <v>92</v>
      </c>
    </row>
    <row r="322" spans="10:11" x14ac:dyDescent="0.25">
      <c r="J322" s="89">
        <v>326</v>
      </c>
      <c r="K322" s="12">
        <v>92</v>
      </c>
    </row>
    <row r="323" spans="10:11" x14ac:dyDescent="0.25">
      <c r="J323" s="12">
        <v>327</v>
      </c>
      <c r="K323" s="12">
        <v>92</v>
      </c>
    </row>
    <row r="324" spans="10:11" x14ac:dyDescent="0.25">
      <c r="J324" s="89">
        <v>328</v>
      </c>
      <c r="K324" s="12">
        <v>92</v>
      </c>
    </row>
    <row r="325" spans="10:11" x14ac:dyDescent="0.25">
      <c r="J325" s="12">
        <v>329</v>
      </c>
      <c r="K325" s="12">
        <v>92</v>
      </c>
    </row>
    <row r="326" spans="10:11" x14ac:dyDescent="0.25">
      <c r="J326" s="89">
        <v>330</v>
      </c>
      <c r="K326" s="12">
        <v>92</v>
      </c>
    </row>
    <row r="327" spans="10:11" x14ac:dyDescent="0.25">
      <c r="J327" s="12">
        <v>331</v>
      </c>
      <c r="K327" s="12">
        <v>92</v>
      </c>
    </row>
    <row r="328" spans="10:11" x14ac:dyDescent="0.25">
      <c r="J328" s="89">
        <v>332</v>
      </c>
      <c r="K328" s="12">
        <v>92</v>
      </c>
    </row>
    <row r="329" spans="10:11" x14ac:dyDescent="0.25">
      <c r="J329" s="12">
        <v>333</v>
      </c>
      <c r="K329" s="12">
        <v>92</v>
      </c>
    </row>
    <row r="330" spans="10:11" x14ac:dyDescent="0.25">
      <c r="J330" s="89">
        <v>334</v>
      </c>
      <c r="K330" s="12">
        <v>92</v>
      </c>
    </row>
    <row r="331" spans="10:11" x14ac:dyDescent="0.25">
      <c r="J331" s="12">
        <v>335</v>
      </c>
      <c r="K331" s="12">
        <v>92</v>
      </c>
    </row>
    <row r="332" spans="10:11" x14ac:dyDescent="0.25">
      <c r="J332" s="89">
        <v>336</v>
      </c>
      <c r="K332" s="12">
        <v>92</v>
      </c>
    </row>
    <row r="333" spans="10:11" x14ac:dyDescent="0.25">
      <c r="J333" s="12">
        <v>337</v>
      </c>
      <c r="K333" s="12">
        <v>92</v>
      </c>
    </row>
    <row r="334" spans="10:11" x14ac:dyDescent="0.25">
      <c r="J334" s="89">
        <v>338</v>
      </c>
      <c r="K334" s="12">
        <v>92</v>
      </c>
    </row>
    <row r="335" spans="10:11" x14ac:dyDescent="0.25">
      <c r="J335" s="12">
        <v>339</v>
      </c>
      <c r="K335" s="12">
        <v>92</v>
      </c>
    </row>
    <row r="336" spans="10:11" x14ac:dyDescent="0.25">
      <c r="J336" s="89">
        <v>340</v>
      </c>
      <c r="K336" s="12">
        <v>92</v>
      </c>
    </row>
    <row r="337" spans="10:11" x14ac:dyDescent="0.25">
      <c r="J337" s="12">
        <v>341</v>
      </c>
      <c r="K337" s="12">
        <v>92</v>
      </c>
    </row>
    <row r="338" spans="10:11" x14ac:dyDescent="0.25">
      <c r="J338" s="89">
        <v>342</v>
      </c>
      <c r="K338" s="12">
        <v>92</v>
      </c>
    </row>
    <row r="339" spans="10:11" x14ac:dyDescent="0.25">
      <c r="J339" s="12">
        <v>343</v>
      </c>
      <c r="K339" s="12">
        <v>92</v>
      </c>
    </row>
    <row r="340" spans="10:11" x14ac:dyDescent="0.25">
      <c r="J340" s="89">
        <v>344</v>
      </c>
      <c r="K340" s="12">
        <v>92</v>
      </c>
    </row>
    <row r="341" spans="10:11" x14ac:dyDescent="0.25">
      <c r="J341" s="12">
        <v>345</v>
      </c>
      <c r="K341" s="12">
        <v>92</v>
      </c>
    </row>
    <row r="342" spans="10:11" x14ac:dyDescent="0.25">
      <c r="J342" s="89">
        <v>346</v>
      </c>
      <c r="K342" s="12">
        <v>92</v>
      </c>
    </row>
    <row r="343" spans="10:11" x14ac:dyDescent="0.25">
      <c r="J343" s="12">
        <v>347</v>
      </c>
      <c r="K343" s="12">
        <v>92</v>
      </c>
    </row>
    <row r="344" spans="10:11" x14ac:dyDescent="0.25">
      <c r="J344" s="89">
        <v>348</v>
      </c>
      <c r="K344" s="12">
        <v>92</v>
      </c>
    </row>
    <row r="345" spans="10:11" x14ac:dyDescent="0.25">
      <c r="J345" s="12">
        <v>349</v>
      </c>
      <c r="K345" s="12">
        <v>92</v>
      </c>
    </row>
    <row r="346" spans="10:11" x14ac:dyDescent="0.25">
      <c r="J346" s="89">
        <v>350</v>
      </c>
      <c r="K346" s="12">
        <v>92</v>
      </c>
    </row>
    <row r="347" spans="10:11" x14ac:dyDescent="0.25">
      <c r="J347" s="12">
        <v>351</v>
      </c>
      <c r="K347" s="12">
        <v>92</v>
      </c>
    </row>
    <row r="348" spans="10:11" x14ac:dyDescent="0.25">
      <c r="J348" s="89">
        <v>352</v>
      </c>
      <c r="K348" s="12">
        <v>92</v>
      </c>
    </row>
    <row r="349" spans="10:11" x14ac:dyDescent="0.25">
      <c r="J349" s="12">
        <v>353</v>
      </c>
      <c r="K349" s="12">
        <v>92</v>
      </c>
    </row>
    <row r="350" spans="10:11" x14ac:dyDescent="0.25">
      <c r="J350" s="89">
        <v>354</v>
      </c>
      <c r="K350" s="12">
        <v>92</v>
      </c>
    </row>
    <row r="351" spans="10:11" x14ac:dyDescent="0.25">
      <c r="J351" s="12">
        <v>355</v>
      </c>
      <c r="K351" s="12">
        <v>92</v>
      </c>
    </row>
    <row r="352" spans="10:11" x14ac:dyDescent="0.25">
      <c r="J352" s="89">
        <v>356</v>
      </c>
      <c r="K352" s="12">
        <v>92</v>
      </c>
    </row>
    <row r="353" spans="10:11" x14ac:dyDescent="0.25">
      <c r="J353" s="12">
        <v>357</v>
      </c>
      <c r="K353" s="12">
        <v>92</v>
      </c>
    </row>
    <row r="354" spans="10:11" x14ac:dyDescent="0.25">
      <c r="J354" s="89">
        <v>358</v>
      </c>
      <c r="K354" s="12">
        <v>92</v>
      </c>
    </row>
    <row r="355" spans="10:11" x14ac:dyDescent="0.25">
      <c r="J355" s="12">
        <v>359</v>
      </c>
      <c r="K355" s="12">
        <v>92</v>
      </c>
    </row>
    <row r="356" spans="10:11" x14ac:dyDescent="0.25">
      <c r="J356" s="89">
        <v>360</v>
      </c>
      <c r="K356" s="12">
        <v>92</v>
      </c>
    </row>
    <row r="357" spans="10:11" x14ac:dyDescent="0.25">
      <c r="J357" s="12">
        <v>361</v>
      </c>
      <c r="K357" s="12">
        <v>92</v>
      </c>
    </row>
    <row r="358" spans="10:11" x14ac:dyDescent="0.25">
      <c r="J358" s="89">
        <v>362</v>
      </c>
      <c r="K358" s="12">
        <v>92</v>
      </c>
    </row>
    <row r="359" spans="10:11" x14ac:dyDescent="0.25">
      <c r="J359" s="12">
        <v>363</v>
      </c>
      <c r="K359" s="12">
        <v>92</v>
      </c>
    </row>
    <row r="360" spans="10:11" x14ac:dyDescent="0.25">
      <c r="J360" s="89">
        <v>364</v>
      </c>
      <c r="K360" s="12">
        <v>92</v>
      </c>
    </row>
    <row r="361" spans="10:11" x14ac:dyDescent="0.25">
      <c r="J361" s="12">
        <v>365</v>
      </c>
      <c r="K361" s="12">
        <v>92</v>
      </c>
    </row>
    <row r="362" spans="10:11" x14ac:dyDescent="0.25">
      <c r="J362" s="89">
        <v>366</v>
      </c>
      <c r="K362" s="12">
        <v>92</v>
      </c>
    </row>
    <row r="363" spans="10:11" x14ac:dyDescent="0.25">
      <c r="J363" s="12">
        <v>367</v>
      </c>
      <c r="K363" s="12">
        <v>92</v>
      </c>
    </row>
    <row r="364" spans="10:11" x14ac:dyDescent="0.25">
      <c r="J364" s="89">
        <v>368</v>
      </c>
      <c r="K364" s="12">
        <v>92</v>
      </c>
    </row>
    <row r="365" spans="10:11" x14ac:dyDescent="0.25">
      <c r="J365" s="12">
        <v>369</v>
      </c>
      <c r="K365" s="12">
        <v>92</v>
      </c>
    </row>
    <row r="366" spans="10:11" x14ac:dyDescent="0.25">
      <c r="J366" s="89">
        <v>370</v>
      </c>
      <c r="K366" s="12">
        <v>92</v>
      </c>
    </row>
    <row r="367" spans="10:11" x14ac:dyDescent="0.25">
      <c r="J367" s="12">
        <v>371</v>
      </c>
      <c r="K367" s="12">
        <v>92</v>
      </c>
    </row>
    <row r="368" spans="10:11" x14ac:dyDescent="0.25">
      <c r="J368" s="89">
        <v>372</v>
      </c>
      <c r="K368" s="12">
        <v>92</v>
      </c>
    </row>
    <row r="369" spans="10:11" x14ac:dyDescent="0.25">
      <c r="J369" s="12">
        <v>373</v>
      </c>
      <c r="K369" s="12">
        <v>92</v>
      </c>
    </row>
    <row r="370" spans="10:11" x14ac:dyDescent="0.25">
      <c r="J370" s="89">
        <v>374</v>
      </c>
      <c r="K370" s="12">
        <v>92</v>
      </c>
    </row>
    <row r="371" spans="10:11" x14ac:dyDescent="0.25">
      <c r="J371" s="12">
        <v>375</v>
      </c>
      <c r="K371" s="12">
        <v>92</v>
      </c>
    </row>
    <row r="372" spans="10:11" x14ac:dyDescent="0.25">
      <c r="J372" s="89">
        <v>376</v>
      </c>
      <c r="K372" s="12">
        <v>92</v>
      </c>
    </row>
    <row r="373" spans="10:11" x14ac:dyDescent="0.25">
      <c r="J373" s="12">
        <v>377</v>
      </c>
      <c r="K373" s="12">
        <v>92</v>
      </c>
    </row>
    <row r="374" spans="10:11" x14ac:dyDescent="0.25">
      <c r="J374" s="89">
        <v>378</v>
      </c>
      <c r="K374" s="12">
        <v>92</v>
      </c>
    </row>
    <row r="375" spans="10:11" x14ac:dyDescent="0.25">
      <c r="J375" s="12">
        <v>379</v>
      </c>
      <c r="K375" s="12">
        <v>92</v>
      </c>
    </row>
    <row r="376" spans="10:11" x14ac:dyDescent="0.25">
      <c r="J376" s="89">
        <v>380</v>
      </c>
      <c r="K376" s="12">
        <v>92</v>
      </c>
    </row>
    <row r="377" spans="10:11" x14ac:dyDescent="0.25">
      <c r="J377" s="12">
        <v>381</v>
      </c>
      <c r="K377" s="12">
        <v>92</v>
      </c>
    </row>
    <row r="378" spans="10:11" x14ac:dyDescent="0.25">
      <c r="J378" s="89">
        <v>382</v>
      </c>
      <c r="K378" s="12">
        <v>92</v>
      </c>
    </row>
    <row r="379" spans="10:11" x14ac:dyDescent="0.25">
      <c r="J379" s="12">
        <v>383</v>
      </c>
      <c r="K379" s="12">
        <v>92</v>
      </c>
    </row>
    <row r="380" spans="10:11" x14ac:dyDescent="0.25">
      <c r="J380" s="89">
        <v>384</v>
      </c>
      <c r="K380" s="12">
        <v>92</v>
      </c>
    </row>
    <row r="381" spans="10:11" x14ac:dyDescent="0.25">
      <c r="J381" s="12">
        <v>385</v>
      </c>
      <c r="K381" s="12">
        <v>92</v>
      </c>
    </row>
    <row r="382" spans="10:11" x14ac:dyDescent="0.25">
      <c r="J382" s="89">
        <v>386</v>
      </c>
      <c r="K382" s="12">
        <v>92</v>
      </c>
    </row>
    <row r="383" spans="10:11" x14ac:dyDescent="0.25">
      <c r="J383" s="12">
        <v>387</v>
      </c>
      <c r="K383" s="12">
        <v>92</v>
      </c>
    </row>
    <row r="384" spans="10:11" x14ac:dyDescent="0.25">
      <c r="J384" s="89">
        <v>388</v>
      </c>
      <c r="K384" s="12">
        <v>92</v>
      </c>
    </row>
    <row r="385" spans="10:11" x14ac:dyDescent="0.25">
      <c r="J385" s="12">
        <v>389</v>
      </c>
      <c r="K385" s="12">
        <v>92</v>
      </c>
    </row>
    <row r="386" spans="10:11" x14ac:dyDescent="0.25">
      <c r="J386" s="89">
        <v>390</v>
      </c>
      <c r="K386" s="12">
        <v>92</v>
      </c>
    </row>
    <row r="387" spans="10:11" x14ac:dyDescent="0.25">
      <c r="J387" s="12">
        <v>391</v>
      </c>
      <c r="K387" s="12">
        <v>92</v>
      </c>
    </row>
    <row r="388" spans="10:11" x14ac:dyDescent="0.25">
      <c r="J388" s="89">
        <v>392</v>
      </c>
      <c r="K388" s="12">
        <v>92</v>
      </c>
    </row>
    <row r="389" spans="10:11" x14ac:dyDescent="0.25">
      <c r="J389" s="12">
        <v>393</v>
      </c>
      <c r="K389" s="12">
        <v>92</v>
      </c>
    </row>
    <row r="390" spans="10:11" x14ac:dyDescent="0.25">
      <c r="J390" s="89">
        <v>394</v>
      </c>
      <c r="K390" s="12">
        <v>92</v>
      </c>
    </row>
    <row r="391" spans="10:11" x14ac:dyDescent="0.25">
      <c r="J391" s="12">
        <v>395</v>
      </c>
      <c r="K391" s="12">
        <v>92</v>
      </c>
    </row>
    <row r="392" spans="10:11" x14ac:dyDescent="0.25">
      <c r="J392" s="89">
        <v>396</v>
      </c>
      <c r="K392" s="12">
        <v>92</v>
      </c>
    </row>
    <row r="393" spans="10:11" x14ac:dyDescent="0.25">
      <c r="J393" s="12">
        <v>397</v>
      </c>
      <c r="K393" s="12">
        <v>92</v>
      </c>
    </row>
    <row r="394" spans="10:11" x14ac:dyDescent="0.25">
      <c r="J394" s="89">
        <v>398</v>
      </c>
      <c r="K394" s="12">
        <v>92</v>
      </c>
    </row>
    <row r="395" spans="10:11" x14ac:dyDescent="0.25">
      <c r="J395" s="12">
        <v>399</v>
      </c>
      <c r="K395" s="12">
        <v>92</v>
      </c>
    </row>
    <row r="396" spans="10:11" x14ac:dyDescent="0.25">
      <c r="J396" s="89">
        <v>400</v>
      </c>
      <c r="K396" s="12">
        <v>92</v>
      </c>
    </row>
    <row r="397" spans="10:11" x14ac:dyDescent="0.25">
      <c r="J397" s="12">
        <v>401</v>
      </c>
      <c r="K397" s="12">
        <v>92</v>
      </c>
    </row>
    <row r="398" spans="10:11" x14ac:dyDescent="0.25">
      <c r="J398" s="89">
        <v>402</v>
      </c>
      <c r="K398" s="12">
        <v>92</v>
      </c>
    </row>
    <row r="399" spans="10:11" x14ac:dyDescent="0.25">
      <c r="J399" s="12">
        <v>403</v>
      </c>
      <c r="K399" s="12">
        <v>92</v>
      </c>
    </row>
    <row r="400" spans="10:11" x14ac:dyDescent="0.25">
      <c r="J400" s="89">
        <v>404</v>
      </c>
      <c r="K400" s="12">
        <v>92</v>
      </c>
    </row>
    <row r="401" spans="10:11" x14ac:dyDescent="0.25">
      <c r="J401" s="12">
        <v>405</v>
      </c>
      <c r="K401" s="12">
        <v>92</v>
      </c>
    </row>
    <row r="402" spans="10:11" x14ac:dyDescent="0.25">
      <c r="J402" s="89">
        <v>406</v>
      </c>
      <c r="K402" s="12">
        <v>92</v>
      </c>
    </row>
    <row r="403" spans="10:11" x14ac:dyDescent="0.25">
      <c r="J403" s="12">
        <v>407</v>
      </c>
      <c r="K403" s="12">
        <v>92</v>
      </c>
    </row>
    <row r="404" spans="10:11" x14ac:dyDescent="0.25">
      <c r="J404" s="89">
        <v>408</v>
      </c>
      <c r="K404" s="12">
        <v>92</v>
      </c>
    </row>
    <row r="405" spans="10:11" x14ac:dyDescent="0.25">
      <c r="J405" s="12">
        <v>409</v>
      </c>
      <c r="K405" s="12">
        <v>92</v>
      </c>
    </row>
    <row r="406" spans="10:11" x14ac:dyDescent="0.25">
      <c r="J406" s="89">
        <v>410</v>
      </c>
      <c r="K406" s="12">
        <v>92</v>
      </c>
    </row>
    <row r="407" spans="10:11" x14ac:dyDescent="0.25">
      <c r="J407" s="12">
        <v>411</v>
      </c>
      <c r="K407" s="12">
        <v>92</v>
      </c>
    </row>
    <row r="408" spans="10:11" x14ac:dyDescent="0.25">
      <c r="J408" s="89">
        <v>412</v>
      </c>
      <c r="K408" s="12">
        <v>92</v>
      </c>
    </row>
    <row r="409" spans="10:11" x14ac:dyDescent="0.25">
      <c r="J409" s="12">
        <v>413</v>
      </c>
      <c r="K409" s="12">
        <v>92</v>
      </c>
    </row>
    <row r="410" spans="10:11" x14ac:dyDescent="0.25">
      <c r="J410" s="89">
        <v>414</v>
      </c>
      <c r="K410" s="12">
        <v>92</v>
      </c>
    </row>
    <row r="411" spans="10:11" x14ac:dyDescent="0.25">
      <c r="J411" s="12">
        <v>415</v>
      </c>
      <c r="K411" s="12">
        <v>92</v>
      </c>
    </row>
    <row r="412" spans="10:11" x14ac:dyDescent="0.25">
      <c r="J412" s="89">
        <v>416</v>
      </c>
      <c r="K412" s="12">
        <v>92</v>
      </c>
    </row>
    <row r="413" spans="10:11" x14ac:dyDescent="0.25">
      <c r="J413" s="12">
        <v>417</v>
      </c>
      <c r="K413" s="12">
        <v>92</v>
      </c>
    </row>
    <row r="414" spans="10:11" x14ac:dyDescent="0.25">
      <c r="J414" s="89">
        <v>418</v>
      </c>
      <c r="K414" s="12">
        <v>92</v>
      </c>
    </row>
    <row r="415" spans="10:11" x14ac:dyDescent="0.25">
      <c r="J415" s="12">
        <v>419</v>
      </c>
      <c r="K415" s="12">
        <v>92</v>
      </c>
    </row>
    <row r="416" spans="10:11" x14ac:dyDescent="0.25">
      <c r="J416" s="89">
        <v>420</v>
      </c>
      <c r="K416" s="12">
        <v>92</v>
      </c>
    </row>
    <row r="417" spans="10:11" x14ac:dyDescent="0.25">
      <c r="J417" s="12">
        <v>421</v>
      </c>
      <c r="K417" s="12">
        <v>92</v>
      </c>
    </row>
    <row r="418" spans="10:11" x14ac:dyDescent="0.25">
      <c r="J418" s="89">
        <v>422</v>
      </c>
      <c r="K418" s="12">
        <v>92</v>
      </c>
    </row>
    <row r="419" spans="10:11" x14ac:dyDescent="0.25">
      <c r="J419" s="12">
        <v>423</v>
      </c>
      <c r="K419" s="12">
        <v>92</v>
      </c>
    </row>
    <row r="420" spans="10:11" x14ac:dyDescent="0.25">
      <c r="J420" s="89">
        <v>424</v>
      </c>
      <c r="K420" s="12">
        <v>92</v>
      </c>
    </row>
    <row r="421" spans="10:11" x14ac:dyDescent="0.25">
      <c r="J421" s="12">
        <v>425</v>
      </c>
      <c r="K421" s="12">
        <v>92</v>
      </c>
    </row>
    <row r="422" spans="10:11" x14ac:dyDescent="0.25">
      <c r="J422" s="89">
        <v>426</v>
      </c>
      <c r="K422" s="12">
        <v>92</v>
      </c>
    </row>
    <row r="423" spans="10:11" x14ac:dyDescent="0.25">
      <c r="J423" s="12">
        <v>427</v>
      </c>
      <c r="K423" s="12">
        <v>92</v>
      </c>
    </row>
    <row r="424" spans="10:11" x14ac:dyDescent="0.25">
      <c r="J424" s="89">
        <v>428</v>
      </c>
      <c r="K424" s="12">
        <v>92</v>
      </c>
    </row>
    <row r="425" spans="10:11" x14ac:dyDescent="0.25">
      <c r="J425" s="12">
        <v>429</v>
      </c>
      <c r="K425" s="12">
        <v>92</v>
      </c>
    </row>
    <row r="426" spans="10:11" x14ac:dyDescent="0.25">
      <c r="J426" s="89">
        <v>430</v>
      </c>
      <c r="K426" s="12">
        <v>92</v>
      </c>
    </row>
    <row r="427" spans="10:11" x14ac:dyDescent="0.25">
      <c r="J427" s="12">
        <v>431</v>
      </c>
      <c r="K427" s="12">
        <v>92</v>
      </c>
    </row>
    <row r="428" spans="10:11" x14ac:dyDescent="0.25">
      <c r="J428" s="89">
        <v>432</v>
      </c>
      <c r="K428" s="12">
        <v>92</v>
      </c>
    </row>
    <row r="429" spans="10:11" x14ac:dyDescent="0.25">
      <c r="J429" s="12">
        <v>433</v>
      </c>
      <c r="K429" s="12">
        <v>92</v>
      </c>
    </row>
    <row r="430" spans="10:11" x14ac:dyDescent="0.25">
      <c r="J430" s="89">
        <v>434</v>
      </c>
      <c r="K430" s="12">
        <v>92</v>
      </c>
    </row>
    <row r="431" spans="10:11" x14ac:dyDescent="0.25">
      <c r="J431" s="12">
        <v>435</v>
      </c>
      <c r="K431" s="12">
        <v>92</v>
      </c>
    </row>
    <row r="432" spans="10:11" x14ac:dyDescent="0.25">
      <c r="J432" s="89">
        <v>436</v>
      </c>
      <c r="K432" s="12">
        <v>92</v>
      </c>
    </row>
    <row r="433" spans="10:11" x14ac:dyDescent="0.25">
      <c r="J433" s="12">
        <v>437</v>
      </c>
      <c r="K433" s="12">
        <v>92</v>
      </c>
    </row>
    <row r="434" spans="10:11" x14ac:dyDescent="0.25">
      <c r="J434" s="89">
        <v>438</v>
      </c>
      <c r="K434" s="12">
        <v>92</v>
      </c>
    </row>
    <row r="435" spans="10:11" x14ac:dyDescent="0.25">
      <c r="J435" s="12">
        <v>439</v>
      </c>
      <c r="K435" s="12">
        <v>92</v>
      </c>
    </row>
    <row r="436" spans="10:11" x14ac:dyDescent="0.25">
      <c r="J436" s="89">
        <v>440</v>
      </c>
      <c r="K436" s="12">
        <v>92</v>
      </c>
    </row>
    <row r="437" spans="10:11" x14ac:dyDescent="0.25">
      <c r="J437" s="12">
        <v>441</v>
      </c>
      <c r="K437" s="12">
        <v>92</v>
      </c>
    </row>
    <row r="438" spans="10:11" x14ac:dyDescent="0.25">
      <c r="J438" s="89">
        <v>442</v>
      </c>
      <c r="K438" s="12">
        <v>92</v>
      </c>
    </row>
    <row r="439" spans="10:11" x14ac:dyDescent="0.25">
      <c r="J439" s="12">
        <v>443</v>
      </c>
      <c r="K439" s="12">
        <v>92</v>
      </c>
    </row>
    <row r="440" spans="10:11" x14ac:dyDescent="0.25">
      <c r="J440" s="89">
        <v>444</v>
      </c>
      <c r="K440" s="12">
        <v>92</v>
      </c>
    </row>
    <row r="441" spans="10:11" x14ac:dyDescent="0.25">
      <c r="J441" s="12">
        <v>445</v>
      </c>
      <c r="K441" s="12">
        <v>92</v>
      </c>
    </row>
    <row r="442" spans="10:11" x14ac:dyDescent="0.25">
      <c r="J442" s="89">
        <v>446</v>
      </c>
      <c r="K442" s="12">
        <v>92</v>
      </c>
    </row>
    <row r="443" spans="10:11" x14ac:dyDescent="0.25">
      <c r="J443" s="12">
        <v>447</v>
      </c>
      <c r="K443" s="12">
        <v>92</v>
      </c>
    </row>
    <row r="444" spans="10:11" x14ac:dyDescent="0.25">
      <c r="J444" s="89">
        <v>448</v>
      </c>
      <c r="K444" s="12">
        <v>92</v>
      </c>
    </row>
    <row r="445" spans="10:11" x14ac:dyDescent="0.25">
      <c r="J445" s="12">
        <v>449</v>
      </c>
      <c r="K445" s="12">
        <v>92</v>
      </c>
    </row>
    <row r="446" spans="10:11" x14ac:dyDescent="0.25">
      <c r="J446" s="89">
        <v>450</v>
      </c>
      <c r="K446" s="12">
        <v>92</v>
      </c>
    </row>
    <row r="447" spans="10:11" x14ac:dyDescent="0.25">
      <c r="J447" s="12">
        <v>451</v>
      </c>
      <c r="K447" s="12">
        <v>92</v>
      </c>
    </row>
    <row r="448" spans="10:11" x14ac:dyDescent="0.25">
      <c r="J448" s="89">
        <v>452</v>
      </c>
      <c r="K448" s="12">
        <v>92</v>
      </c>
    </row>
    <row r="449" spans="10:11" x14ac:dyDescent="0.25">
      <c r="J449" s="12">
        <v>453</v>
      </c>
      <c r="K449" s="12">
        <v>92</v>
      </c>
    </row>
    <row r="450" spans="10:11" x14ac:dyDescent="0.25">
      <c r="J450" s="89">
        <v>454</v>
      </c>
      <c r="K450" s="12">
        <v>92</v>
      </c>
    </row>
    <row r="451" spans="10:11" x14ac:dyDescent="0.25">
      <c r="J451" s="12">
        <v>455</v>
      </c>
      <c r="K451" s="12">
        <v>92</v>
      </c>
    </row>
    <row r="452" spans="10:11" x14ac:dyDescent="0.25">
      <c r="J452" s="89">
        <v>456</v>
      </c>
      <c r="K452" s="12">
        <v>92</v>
      </c>
    </row>
    <row r="453" spans="10:11" x14ac:dyDescent="0.25">
      <c r="J453" s="12">
        <v>457</v>
      </c>
      <c r="K453" s="12">
        <v>92</v>
      </c>
    </row>
    <row r="454" spans="10:11" x14ac:dyDescent="0.25">
      <c r="J454" s="89">
        <v>458</v>
      </c>
      <c r="K454" s="12">
        <v>92</v>
      </c>
    </row>
    <row r="455" spans="10:11" x14ac:dyDescent="0.25">
      <c r="J455" s="12">
        <v>459</v>
      </c>
      <c r="K455" s="12">
        <v>92</v>
      </c>
    </row>
    <row r="456" spans="10:11" x14ac:dyDescent="0.25">
      <c r="J456" s="89">
        <v>460</v>
      </c>
      <c r="K456" s="12">
        <v>92</v>
      </c>
    </row>
    <row r="457" spans="10:11" x14ac:dyDescent="0.25">
      <c r="J457" s="12">
        <v>461</v>
      </c>
      <c r="K457" s="12">
        <v>92</v>
      </c>
    </row>
    <row r="458" spans="10:11" x14ac:dyDescent="0.25">
      <c r="J458" s="89">
        <v>462</v>
      </c>
      <c r="K458" s="12">
        <v>92</v>
      </c>
    </row>
    <row r="459" spans="10:11" x14ac:dyDescent="0.25">
      <c r="J459" s="12">
        <v>463</v>
      </c>
      <c r="K459" s="12">
        <v>92</v>
      </c>
    </row>
    <row r="460" spans="10:11" x14ac:dyDescent="0.25">
      <c r="J460" s="89">
        <v>464</v>
      </c>
      <c r="K460" s="12">
        <v>92</v>
      </c>
    </row>
    <row r="461" spans="10:11" x14ac:dyDescent="0.25">
      <c r="J461" s="12">
        <v>465</v>
      </c>
      <c r="K461" s="12">
        <v>92</v>
      </c>
    </row>
    <row r="462" spans="10:11" x14ac:dyDescent="0.25">
      <c r="J462" s="89">
        <v>466</v>
      </c>
      <c r="K462" s="12">
        <v>92</v>
      </c>
    </row>
    <row r="463" spans="10:11" x14ac:dyDescent="0.25">
      <c r="J463" s="12">
        <v>467</v>
      </c>
      <c r="K463" s="12">
        <v>92</v>
      </c>
    </row>
    <row r="464" spans="10:11" x14ac:dyDescent="0.25">
      <c r="J464" s="89">
        <v>468</v>
      </c>
      <c r="K464" s="12">
        <v>92</v>
      </c>
    </row>
    <row r="465" spans="10:11" x14ac:dyDescent="0.25">
      <c r="J465" s="12">
        <v>469</v>
      </c>
      <c r="K465" s="12">
        <v>92</v>
      </c>
    </row>
    <row r="466" spans="10:11" x14ac:dyDescent="0.25">
      <c r="J466" s="89">
        <v>470</v>
      </c>
      <c r="K466" s="12">
        <v>92</v>
      </c>
    </row>
    <row r="467" spans="10:11" x14ac:dyDescent="0.25">
      <c r="J467" s="12">
        <v>471</v>
      </c>
      <c r="K467" s="12">
        <v>92</v>
      </c>
    </row>
    <row r="468" spans="10:11" x14ac:dyDescent="0.25">
      <c r="J468" s="89">
        <v>472</v>
      </c>
      <c r="K468" s="12">
        <v>92</v>
      </c>
    </row>
    <row r="469" spans="10:11" x14ac:dyDescent="0.25">
      <c r="J469" s="12">
        <v>473</v>
      </c>
      <c r="K469" s="12">
        <v>92</v>
      </c>
    </row>
    <row r="470" spans="10:11" x14ac:dyDescent="0.25">
      <c r="J470" s="89">
        <v>474</v>
      </c>
      <c r="K470" s="12">
        <v>92</v>
      </c>
    </row>
    <row r="471" spans="10:11" x14ac:dyDescent="0.25">
      <c r="J471" s="12">
        <v>475</v>
      </c>
      <c r="K471" s="12">
        <v>92</v>
      </c>
    </row>
    <row r="472" spans="10:11" x14ac:dyDescent="0.25">
      <c r="J472" s="89">
        <v>476</v>
      </c>
      <c r="K472" s="12">
        <v>92</v>
      </c>
    </row>
    <row r="473" spans="10:11" x14ac:dyDescent="0.25">
      <c r="J473" s="12">
        <v>477</v>
      </c>
      <c r="K473" s="12">
        <v>92</v>
      </c>
    </row>
    <row r="474" spans="10:11" x14ac:dyDescent="0.25">
      <c r="J474" s="89">
        <v>478</v>
      </c>
      <c r="K474" s="12">
        <v>92</v>
      </c>
    </row>
    <row r="475" spans="10:11" x14ac:dyDescent="0.25">
      <c r="J475" s="12">
        <v>479</v>
      </c>
      <c r="K475" s="12">
        <v>92</v>
      </c>
    </row>
    <row r="476" spans="10:11" x14ac:dyDescent="0.25">
      <c r="J476" s="89">
        <v>480</v>
      </c>
      <c r="K476" s="12">
        <v>92</v>
      </c>
    </row>
    <row r="477" spans="10:11" x14ac:dyDescent="0.25">
      <c r="J477" s="12">
        <v>481</v>
      </c>
      <c r="K477" s="12">
        <v>92</v>
      </c>
    </row>
    <row r="478" spans="10:11" x14ac:dyDescent="0.25">
      <c r="J478" s="89">
        <v>482</v>
      </c>
      <c r="K478" s="12">
        <v>92</v>
      </c>
    </row>
    <row r="479" spans="10:11" x14ac:dyDescent="0.25">
      <c r="J479" s="12">
        <v>483</v>
      </c>
      <c r="K479" s="12">
        <v>92</v>
      </c>
    </row>
    <row r="480" spans="10:11" x14ac:dyDescent="0.25">
      <c r="J480" s="89">
        <v>484</v>
      </c>
      <c r="K480" s="12">
        <v>92</v>
      </c>
    </row>
    <row r="481" spans="10:11" x14ac:dyDescent="0.25">
      <c r="J481" s="12">
        <v>485</v>
      </c>
      <c r="K481" s="12">
        <v>92</v>
      </c>
    </row>
    <row r="482" spans="10:11" x14ac:dyDescent="0.25">
      <c r="J482" s="89">
        <v>486</v>
      </c>
      <c r="K482" s="12">
        <v>92</v>
      </c>
    </row>
    <row r="483" spans="10:11" x14ac:dyDescent="0.25">
      <c r="J483" s="12">
        <v>487</v>
      </c>
      <c r="K483" s="12">
        <v>92</v>
      </c>
    </row>
    <row r="484" spans="10:11" x14ac:dyDescent="0.25">
      <c r="J484" s="89">
        <v>488</v>
      </c>
      <c r="K484" s="12">
        <v>92</v>
      </c>
    </row>
    <row r="485" spans="10:11" x14ac:dyDescent="0.25">
      <c r="J485" s="12">
        <v>489</v>
      </c>
      <c r="K485" s="12">
        <v>92</v>
      </c>
    </row>
    <row r="486" spans="10:11" x14ac:dyDescent="0.25">
      <c r="J486" s="89">
        <v>490</v>
      </c>
      <c r="K486" s="12">
        <v>92</v>
      </c>
    </row>
    <row r="487" spans="10:11" x14ac:dyDescent="0.25">
      <c r="J487" s="12">
        <v>491</v>
      </c>
      <c r="K487" s="12">
        <v>92</v>
      </c>
    </row>
    <row r="488" spans="10:11" x14ac:dyDescent="0.25">
      <c r="J488" s="89">
        <v>492</v>
      </c>
      <c r="K488" s="12">
        <v>92</v>
      </c>
    </row>
    <row r="489" spans="10:11" x14ac:dyDescent="0.25">
      <c r="J489" s="12">
        <v>493</v>
      </c>
      <c r="K489" s="12">
        <v>92</v>
      </c>
    </row>
    <row r="490" spans="10:11" x14ac:dyDescent="0.25">
      <c r="J490" s="89">
        <v>494</v>
      </c>
      <c r="K490" s="12">
        <v>92</v>
      </c>
    </row>
    <row r="491" spans="10:11" x14ac:dyDescent="0.25">
      <c r="J491" s="12">
        <v>495</v>
      </c>
      <c r="K491" s="12">
        <v>92</v>
      </c>
    </row>
    <row r="492" spans="10:11" x14ac:dyDescent="0.25">
      <c r="J492" s="89">
        <v>496</v>
      </c>
      <c r="K492" s="12">
        <v>92</v>
      </c>
    </row>
    <row r="493" spans="10:11" x14ac:dyDescent="0.25">
      <c r="J493" s="12">
        <v>497</v>
      </c>
      <c r="K493" s="12">
        <v>92</v>
      </c>
    </row>
    <row r="494" spans="10:11" x14ac:dyDescent="0.25">
      <c r="J494" s="89">
        <v>498</v>
      </c>
      <c r="K494" s="12">
        <v>92</v>
      </c>
    </row>
    <row r="495" spans="10:11" x14ac:dyDescent="0.25">
      <c r="J495" s="12">
        <v>499</v>
      </c>
      <c r="K495" s="12">
        <v>92</v>
      </c>
    </row>
    <row r="496" spans="10:11" x14ac:dyDescent="0.25">
      <c r="J496" s="89">
        <v>500</v>
      </c>
      <c r="K496" s="12">
        <v>92</v>
      </c>
    </row>
  </sheetData>
  <sheetProtection algorithmName="SHA-512" hashValue="OqtoEudA60/RAsvoD2fviFeZzcac/ac3qJrLT2eg0iHxv4wEgDIU0rhft1xFwI8S9F0gzNFgKUi2SrB4MIAgIA==" saltValue="wuhyZi7aVm12yl5tThS8kw==" spinCount="100000" sheet="1" objects="1" scenarios="1"/>
  <protectedRanges>
    <protectedRange sqref="G5" name="範圍1"/>
    <protectedRange sqref="E9:G14" name="範圍2"/>
    <protectedRange sqref="G15:G23" name="範圍3"/>
  </protectedRanges>
  <mergeCells count="38">
    <mergeCell ref="B6:I6"/>
    <mergeCell ref="H9:I14"/>
    <mergeCell ref="E30:F30"/>
    <mergeCell ref="H30:I30"/>
    <mergeCell ref="H19:I20"/>
    <mergeCell ref="D22:F22"/>
    <mergeCell ref="H21:I23"/>
    <mergeCell ref="B30:D30"/>
    <mergeCell ref="E25:F25"/>
    <mergeCell ref="H24:I25"/>
    <mergeCell ref="B24:B25"/>
    <mergeCell ref="B21:B23"/>
    <mergeCell ref="D24:F24"/>
    <mergeCell ref="B1:I1"/>
    <mergeCell ref="B2:I2"/>
    <mergeCell ref="D16:F16"/>
    <mergeCell ref="D15:F15"/>
    <mergeCell ref="B4:I4"/>
    <mergeCell ref="D7:D8"/>
    <mergeCell ref="B7:B8"/>
    <mergeCell ref="C7:C8"/>
    <mergeCell ref="H15:I18"/>
    <mergeCell ref="B5:F5"/>
    <mergeCell ref="E7:G7"/>
    <mergeCell ref="D17:F17"/>
    <mergeCell ref="B9:B14"/>
    <mergeCell ref="G5:I5"/>
    <mergeCell ref="H7:I8"/>
    <mergeCell ref="D18:F18"/>
    <mergeCell ref="G29:I29"/>
    <mergeCell ref="E20:F20"/>
    <mergeCell ref="B15:B18"/>
    <mergeCell ref="B33:G33"/>
    <mergeCell ref="B19:B20"/>
    <mergeCell ref="D21:F21"/>
    <mergeCell ref="D19:F19"/>
    <mergeCell ref="B32:G32"/>
    <mergeCell ref="D23:F23"/>
  </mergeCells>
  <phoneticPr fontId="1" type="noConversion"/>
  <dataValidations count="1">
    <dataValidation type="list" allowBlank="1" showInputMessage="1" showErrorMessage="1" sqref="G5:I5" xr:uid="{F48575A9-1E2A-4038-BCD8-9088D6EB8B0C}">
      <formula1>$J$1:$J$5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87" orientation="portrait" r:id="rId1"/>
  <headerFooter>
    <oddFooter>&amp;C申請表P2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2</vt:i4>
      </vt:variant>
    </vt:vector>
  </HeadingPairs>
  <TitlesOfParts>
    <vt:vector size="5" baseType="lpstr">
      <vt:lpstr>填表說明</vt:lpstr>
      <vt:lpstr>申請表P1</vt:lpstr>
      <vt:lpstr>申請表P2</vt:lpstr>
      <vt:lpstr>申請表P1!Print_Area</vt:lpstr>
      <vt:lpstr>申請表P2!Print_Area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2025-06-11T06:17:38Z</dcterms:modified>
</cp:coreProperties>
</file>