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40.128.8.190\30綜合業務組\04綜合業務組網頁\html\5_STATISTICS_統計報表\S16_近三年轉學人數統計-大學部\"/>
    </mc:Choice>
  </mc:AlternateContent>
  <bookViews>
    <workbookView xWindow="0" yWindow="0" windowWidth="21570" windowHeight="7440"/>
  </bookViews>
  <sheets>
    <sheet name="3年度註冊比較表" sheetId="1" r:id="rId1"/>
  </sheets>
  <calcPr calcId="162913"/>
</workbook>
</file>

<file path=xl/calcChain.xml><?xml version="1.0" encoding="utf-8"?>
<calcChain xmlns="http://schemas.openxmlformats.org/spreadsheetml/2006/main">
  <c r="Y19" i="1" l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Z53" i="1"/>
  <c r="Z52" i="1"/>
  <c r="X52" i="1"/>
  <c r="W52" i="1"/>
  <c r="U52" i="1"/>
  <c r="X54" i="1"/>
  <c r="W54" i="1"/>
  <c r="Z59" i="1"/>
  <c r="X59" i="1"/>
  <c r="W59" i="1"/>
  <c r="Z60" i="1"/>
  <c r="X60" i="1"/>
  <c r="W60" i="1"/>
  <c r="Z19" i="1"/>
  <c r="Z20" i="1"/>
  <c r="Z21" i="1"/>
  <c r="Z22" i="1"/>
  <c r="Z23" i="1"/>
  <c r="Z24" i="1"/>
  <c r="Z25" i="1"/>
  <c r="Z18" i="1"/>
  <c r="Y18" i="1"/>
  <c r="Z31" i="1"/>
  <c r="X61" i="1"/>
  <c r="W61" i="1"/>
  <c r="X58" i="1"/>
  <c r="W58" i="1"/>
  <c r="X57" i="1"/>
  <c r="W57" i="1"/>
  <c r="X56" i="1"/>
  <c r="W56" i="1"/>
  <c r="X51" i="1"/>
  <c r="W51" i="1"/>
  <c r="X50" i="1"/>
  <c r="W50" i="1"/>
  <c r="X49" i="1"/>
  <c r="W49" i="1"/>
  <c r="X48" i="1"/>
  <c r="W48" i="1"/>
  <c r="X47" i="1"/>
  <c r="X46" i="1"/>
  <c r="X45" i="1"/>
  <c r="W45" i="1"/>
  <c r="X44" i="1"/>
  <c r="W44" i="1"/>
  <c r="X43" i="1"/>
  <c r="W43" i="1"/>
  <c r="X42" i="1"/>
  <c r="X41" i="1"/>
  <c r="W41" i="1"/>
  <c r="X40" i="1"/>
  <c r="W40" i="1"/>
  <c r="X39" i="1"/>
  <c r="W39" i="1"/>
  <c r="X38" i="1"/>
  <c r="W38" i="1"/>
  <c r="X37" i="1"/>
  <c r="W37" i="1"/>
  <c r="X36" i="1"/>
  <c r="W36" i="1"/>
  <c r="X34" i="1"/>
  <c r="X33" i="1"/>
  <c r="X32" i="1"/>
  <c r="W32" i="1"/>
  <c r="X30" i="1"/>
  <c r="W30" i="1"/>
  <c r="X29" i="1"/>
  <c r="W29" i="1"/>
  <c r="X28" i="1"/>
  <c r="W28" i="1"/>
  <c r="X27" i="1"/>
  <c r="W27" i="1"/>
  <c r="X26" i="1"/>
  <c r="W26" i="1"/>
  <c r="X25" i="1"/>
  <c r="W25" i="1"/>
  <c r="X24" i="1"/>
  <c r="W24" i="1"/>
  <c r="X23" i="1"/>
  <c r="W23" i="1"/>
  <c r="X22" i="1"/>
  <c r="W22" i="1"/>
  <c r="X21" i="1"/>
  <c r="W21" i="1"/>
  <c r="X20" i="1"/>
  <c r="W20" i="1"/>
  <c r="X19" i="1"/>
  <c r="W19" i="1"/>
  <c r="X18" i="1"/>
  <c r="W18" i="1"/>
  <c r="X17" i="1"/>
  <c r="W17" i="1"/>
  <c r="X16" i="1"/>
  <c r="W16" i="1"/>
  <c r="X15" i="1"/>
  <c r="W15" i="1"/>
  <c r="X14" i="1"/>
  <c r="W14" i="1"/>
  <c r="X13" i="1"/>
  <c r="W13" i="1"/>
  <c r="X12" i="1"/>
  <c r="W12" i="1"/>
  <c r="X11" i="1"/>
  <c r="W11" i="1"/>
  <c r="X10" i="1"/>
  <c r="W10" i="1"/>
  <c r="X9" i="1"/>
  <c r="W9" i="1"/>
  <c r="X8" i="1"/>
  <c r="W8" i="1"/>
  <c r="X7" i="1"/>
  <c r="W7" i="1"/>
  <c r="V62" i="1"/>
  <c r="U58" i="1"/>
  <c r="U57" i="1"/>
  <c r="U56" i="1"/>
  <c r="U51" i="1"/>
  <c r="U50" i="1"/>
  <c r="U49" i="1"/>
  <c r="U48" i="1"/>
  <c r="U45" i="1"/>
  <c r="U43" i="1"/>
  <c r="U42" i="1"/>
  <c r="U40" i="1"/>
  <c r="U39" i="1"/>
  <c r="U38" i="1"/>
  <c r="U37" i="1"/>
  <c r="U36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1" i="1"/>
  <c r="U10" i="1"/>
  <c r="U9" i="1"/>
  <c r="U8" i="1"/>
  <c r="V7" i="1"/>
  <c r="U7" i="1"/>
  <c r="R62" i="1"/>
  <c r="Q62" i="1"/>
  <c r="R35" i="1"/>
  <c r="X35" i="1" s="1"/>
  <c r="Q35" i="1"/>
  <c r="W35" i="1" s="1"/>
  <c r="P62" i="1"/>
  <c r="O62" i="1"/>
  <c r="P35" i="1"/>
  <c r="O35" i="1"/>
  <c r="U35" i="1" s="1"/>
  <c r="L62" i="1"/>
  <c r="K62" i="1"/>
  <c r="L35" i="1"/>
  <c r="K35" i="1"/>
  <c r="J62" i="1"/>
  <c r="I62" i="1"/>
  <c r="J35" i="1"/>
  <c r="I35" i="1"/>
  <c r="F62" i="1"/>
  <c r="X62" i="1" s="1"/>
  <c r="E62" i="1"/>
  <c r="F35" i="1"/>
  <c r="E35" i="1"/>
  <c r="D62" i="1"/>
  <c r="C62" i="1"/>
  <c r="D35" i="1"/>
  <c r="V35" i="1" s="1"/>
  <c r="C35" i="1"/>
  <c r="H62" i="1"/>
  <c r="Z62" i="1" s="1"/>
  <c r="Z41" i="1"/>
  <c r="Z42" i="1"/>
  <c r="Z43" i="1"/>
  <c r="Z44" i="1"/>
  <c r="Z45" i="1"/>
  <c r="Z46" i="1"/>
  <c r="Z47" i="1"/>
  <c r="Z48" i="1"/>
  <c r="Z49" i="1"/>
  <c r="Z50" i="1"/>
  <c r="Z51" i="1"/>
  <c r="Z55" i="1"/>
  <c r="Z56" i="1"/>
  <c r="Z57" i="1"/>
  <c r="Z58" i="1"/>
  <c r="Z61" i="1"/>
  <c r="Z37" i="1"/>
  <c r="Z38" i="1"/>
  <c r="Z39" i="1"/>
  <c r="Z40" i="1"/>
  <c r="Z36" i="1"/>
  <c r="Z8" i="1"/>
  <c r="Z9" i="1"/>
  <c r="Z10" i="1"/>
  <c r="Z11" i="1"/>
  <c r="Z12" i="1"/>
  <c r="Z13" i="1"/>
  <c r="Z14" i="1"/>
  <c r="Z15" i="1"/>
  <c r="Z16" i="1"/>
  <c r="Z17" i="1"/>
  <c r="Z27" i="1"/>
  <c r="Z28" i="1"/>
  <c r="Z29" i="1"/>
  <c r="Z30" i="1"/>
  <c r="Z32" i="1"/>
  <c r="Z33" i="1"/>
  <c r="Z34" i="1"/>
  <c r="Y8" i="1"/>
  <c r="Y9" i="1"/>
  <c r="Y10" i="1"/>
  <c r="Y11" i="1"/>
  <c r="Y12" i="1"/>
  <c r="Y13" i="1"/>
  <c r="Y14" i="1"/>
  <c r="Y15" i="1"/>
  <c r="Y16" i="1"/>
  <c r="Y17" i="1"/>
  <c r="Y7" i="1"/>
  <c r="Z7" i="1"/>
  <c r="T62" i="1"/>
  <c r="S62" i="1"/>
  <c r="Y62" i="1" s="1"/>
  <c r="N62" i="1"/>
  <c r="M62" i="1"/>
  <c r="G62" i="1"/>
  <c r="S35" i="1"/>
  <c r="T35" i="1"/>
  <c r="M35" i="1"/>
  <c r="N35" i="1"/>
  <c r="G35" i="1"/>
  <c r="Y35" i="1" s="1"/>
  <c r="H35" i="1"/>
  <c r="Z35" i="1" s="1"/>
  <c r="W62" i="1"/>
  <c r="U62" i="1"/>
</calcChain>
</file>

<file path=xl/comments1.xml><?xml version="1.0" encoding="utf-8"?>
<comments xmlns="http://schemas.openxmlformats.org/spreadsheetml/2006/main">
  <authors>
    <author>教務處註冊組曾能君</author>
  </authors>
  <commentList>
    <comment ref="A2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<sst xmlns="http://schemas.openxmlformats.org/spreadsheetml/2006/main" count="95" uniqueCount="59">
  <si>
    <t>註冊率(%)</t>
    <phoneticPr fontId="2" type="noConversion"/>
  </si>
  <si>
    <t>英文系</t>
  </si>
  <si>
    <t>西文系</t>
  </si>
  <si>
    <t>日文系</t>
  </si>
  <si>
    <t>中文系</t>
  </si>
  <si>
    <t>台文系</t>
  </si>
  <si>
    <t>法律系</t>
  </si>
  <si>
    <t>生態系</t>
  </si>
  <si>
    <t>大傳系</t>
  </si>
  <si>
    <t>應化系</t>
  </si>
  <si>
    <t>化科系</t>
  </si>
  <si>
    <t>會計系</t>
  </si>
  <si>
    <t>企管系</t>
  </si>
  <si>
    <t>資管系</t>
  </si>
  <si>
    <t>觀光系</t>
  </si>
  <si>
    <t>財金系</t>
  </si>
  <si>
    <t>資工系</t>
    <phoneticPr fontId="2" type="noConversion"/>
  </si>
  <si>
    <t>資傳系</t>
    <phoneticPr fontId="2" type="noConversion"/>
  </si>
  <si>
    <t>化科系</t>
    <phoneticPr fontId="2" type="noConversion"/>
  </si>
  <si>
    <t>資工系</t>
    <phoneticPr fontId="2" type="noConversion"/>
  </si>
  <si>
    <t>台文系</t>
    <phoneticPr fontId="2" type="noConversion"/>
  </si>
  <si>
    <t>法律系</t>
    <phoneticPr fontId="2" type="noConversion"/>
  </si>
  <si>
    <t>生態系</t>
    <phoneticPr fontId="2" type="noConversion"/>
  </si>
  <si>
    <t>三年級</t>
    <phoneticPr fontId="2" type="noConversion"/>
  </si>
  <si>
    <t>註冊人數</t>
    <phoneticPr fontId="2" type="noConversion"/>
  </si>
  <si>
    <t>靜宜大學</t>
    <phoneticPr fontId="2" type="noConversion"/>
  </si>
  <si>
    <t>二年級合計</t>
    <phoneticPr fontId="2" type="noConversion"/>
  </si>
  <si>
    <t>三年級合計</t>
    <phoneticPr fontId="2" type="noConversion"/>
  </si>
  <si>
    <t>年級</t>
    <phoneticPr fontId="2" type="noConversion"/>
  </si>
  <si>
    <t>二年級</t>
    <phoneticPr fontId="2" type="noConversion"/>
  </si>
  <si>
    <t>國企系</t>
    <phoneticPr fontId="2" type="noConversion"/>
  </si>
  <si>
    <t>正取人數</t>
    <phoneticPr fontId="2" type="noConversion"/>
  </si>
  <si>
    <t>名額內</t>
    <phoneticPr fontId="2" type="noConversion"/>
  </si>
  <si>
    <t>名額外</t>
    <phoneticPr fontId="2" type="noConversion"/>
  </si>
  <si>
    <t>資管系</t>
    <phoneticPr fontId="2" type="noConversion"/>
  </si>
  <si>
    <t>中文系</t>
    <phoneticPr fontId="2" type="noConversion"/>
  </si>
  <si>
    <t>招生人數</t>
    <phoneticPr fontId="2" type="noConversion"/>
  </si>
  <si>
    <t>社工系</t>
    <phoneticPr fontId="2" type="noConversion"/>
  </si>
  <si>
    <t>食營系營養組</t>
    <phoneticPr fontId="2" type="noConversion"/>
  </si>
  <si>
    <t>食營系食品組</t>
    <phoneticPr fontId="2" type="noConversion"/>
  </si>
  <si>
    <t>社工系</t>
    <phoneticPr fontId="2" type="noConversion"/>
  </si>
  <si>
    <t>寰宇管理學程</t>
    <phoneticPr fontId="2" type="noConversion"/>
  </si>
  <si>
    <t>寰宇外語學程</t>
    <phoneticPr fontId="2" type="noConversion"/>
  </si>
  <si>
    <t>附註:101學年度之前註冊率(%)=註冊人數/正取人數；102學年度起註冊率(%)=註冊人數/招生人數
      本表之註冊率(%)，前面數據=註冊人數/招生人數；後面數據=註冊人數/正取人數</t>
    <phoneticPr fontId="2" type="noConversion"/>
  </si>
  <si>
    <t>資科系</t>
    <phoneticPr fontId="2" type="noConversion"/>
  </si>
  <si>
    <t>總 計</t>
  </si>
  <si>
    <t>財工系</t>
    <phoneticPr fontId="2" type="noConversion"/>
  </si>
  <si>
    <t>68.33(81.75)</t>
    <phoneticPr fontId="2" type="noConversion"/>
  </si>
  <si>
    <t>AR-109-106-3</t>
    <phoneticPr fontId="2" type="noConversion"/>
  </si>
  <si>
    <t>法律原專班</t>
    <phoneticPr fontId="2" type="noConversion"/>
  </si>
  <si>
    <t>健康照顧原專班</t>
    <phoneticPr fontId="2" type="noConversion"/>
  </si>
  <si>
    <t>53.49(82.14)</t>
    <phoneticPr fontId="2" type="noConversion"/>
  </si>
  <si>
    <t>108-110學年度轉學生註冊率比較表</t>
    <phoneticPr fontId="2" type="noConversion"/>
  </si>
  <si>
    <t>名額內</t>
    <phoneticPr fontId="2" type="noConversion"/>
  </si>
  <si>
    <t>名額外</t>
    <phoneticPr fontId="2" type="noConversion"/>
  </si>
  <si>
    <t>會計系</t>
    <phoneticPr fontId="2" type="noConversion"/>
  </si>
  <si>
    <t>法律原專班</t>
    <phoneticPr fontId="2" type="noConversion"/>
  </si>
  <si>
    <t>寰宇管理學程</t>
    <phoneticPr fontId="2" type="noConversion"/>
  </si>
  <si>
    <t>42.73(84.53)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</si>
</sst>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name val="新細明體"/>
      <family val="1"/>
      <charset val="136"/>
    </font>
    <font>
      <b/>
      <sz val="16"/>
      <name val="標楷體"/>
      <family val="4"/>
      <charset val="136"/>
    </font>
    <font>
      <sz val="22"/>
      <name val="標楷體"/>
      <family val="4"/>
      <charset val="136"/>
    </font>
    <font>
      <b/>
      <sz val="8"/>
      <name val="標楷體"/>
      <family val="4"/>
      <charset val="136"/>
    </font>
    <font>
      <sz val="14"/>
      <name val="新細明體"/>
      <family val="1"/>
      <charset val="136"/>
    </font>
    <font>
      <sz val="9"/>
      <color indexed="81"/>
      <name val="新細明體"/>
      <family val="1"/>
      <charset val="136"/>
    </font>
    <font>
      <b/>
      <sz val="14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/>
    <xf numFmtId="0" fontId="0" fillId="0" borderId="0" xfId="0" applyFill="1"/>
    <xf numFmtId="0" fontId="5" fillId="0" borderId="0" xfId="0" applyFont="1" applyFill="1"/>
    <xf numFmtId="0" fontId="4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3" borderId="0" xfId="0" applyFont="1" applyFill="1"/>
    <xf numFmtId="0" fontId="0" fillId="3" borderId="0" xfId="0" applyFill="1"/>
    <xf numFmtId="0" fontId="3" fillId="0" borderId="3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2" fontId="3" fillId="3" borderId="0" xfId="0" applyNumberFormat="1" applyFont="1" applyFill="1"/>
    <xf numFmtId="2" fontId="8" fillId="3" borderId="1" xfId="0" applyNumberFormat="1" applyFont="1" applyFill="1" applyBorder="1" applyAlignment="1">
      <alignment horizontal="center" vertical="center"/>
    </xf>
    <xf numFmtId="2" fontId="0" fillId="3" borderId="0" xfId="0" applyNumberFormat="1" applyFill="1"/>
    <xf numFmtId="2" fontId="3" fillId="0" borderId="0" xfId="0" applyNumberFormat="1" applyFont="1" applyFill="1" applyBorder="1" applyAlignment="1">
      <alignment vertical="center"/>
    </xf>
    <xf numFmtId="2" fontId="8" fillId="4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2" fontId="9" fillId="4" borderId="4" xfId="0" applyNumberFormat="1" applyFont="1" applyFill="1" applyBorder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9" fillId="3" borderId="4" xfId="0" applyNumberFormat="1" applyFont="1" applyFill="1" applyBorder="1" applyAlignment="1">
      <alignment horizontal="center" vertical="center"/>
    </xf>
    <xf numFmtId="2" fontId="9" fillId="3" borderId="2" xfId="0" applyNumberFormat="1" applyFont="1" applyFill="1" applyBorder="1" applyAlignment="1">
      <alignment horizontal="center" vertical="center"/>
    </xf>
    <xf numFmtId="2" fontId="9" fillId="4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3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4" xfId="0" applyBorder="1" applyAlignment="1">
      <alignment vertical="center" textRotation="255"/>
    </xf>
    <xf numFmtId="0" fontId="0" fillId="3" borderId="9" xfId="0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1</xdr:col>
      <xdr:colOff>904875</xdr:colOff>
      <xdr:row>6</xdr:row>
      <xdr:rowOff>0</xdr:rowOff>
    </xdr:to>
    <xdr:sp macro="" textlink="">
      <xdr:nvSpPr>
        <xdr:cNvPr id="3426" name="Line 1"/>
        <xdr:cNvSpPr>
          <a:spLocks noChangeShapeType="1"/>
        </xdr:cNvSpPr>
      </xdr:nvSpPr>
      <xdr:spPr bwMode="auto">
        <a:xfrm>
          <a:off x="266700" y="914400"/>
          <a:ext cx="895350" cy="933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3427" name="Line 2"/>
        <xdr:cNvSpPr>
          <a:spLocks noChangeShapeType="1"/>
        </xdr:cNvSpPr>
      </xdr:nvSpPr>
      <xdr:spPr bwMode="auto">
        <a:xfrm>
          <a:off x="285750" y="904875"/>
          <a:ext cx="1085850" cy="67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683895</xdr:colOff>
      <xdr:row>3</xdr:row>
      <xdr:rowOff>1905</xdr:rowOff>
    </xdr:from>
    <xdr:to>
      <xdr:col>1</xdr:col>
      <xdr:colOff>1096813</xdr:colOff>
      <xdr:row>3</xdr:row>
      <xdr:rowOff>240203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942975" y="904875"/>
          <a:ext cx="409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項目</a:t>
          </a:r>
          <a:endParaRPr lang="zh-TW" altLang="en-US"/>
        </a:p>
      </xdr:txBody>
    </xdr:sp>
    <xdr:clientData/>
  </xdr:twoCellAnchor>
  <xdr:oneCellAnchor>
    <xdr:from>
      <xdr:col>1</xdr:col>
      <xdr:colOff>624840</xdr:colOff>
      <xdr:row>3</xdr:row>
      <xdr:rowOff>276225</xdr:rowOff>
    </xdr:from>
    <xdr:ext cx="358166" cy="213509"/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786765" y="1167765"/>
          <a:ext cx="339067" cy="19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年 度</a:t>
          </a:r>
          <a:endParaRPr lang="zh-TW" altLang="en-US"/>
        </a:p>
      </xdr:txBody>
    </xdr:sp>
    <xdr:clientData/>
  </xdr:oneCellAnchor>
  <xdr:twoCellAnchor editAs="oneCell">
    <xdr:from>
      <xdr:col>1</xdr:col>
      <xdr:colOff>459105</xdr:colOff>
      <xdr:row>3</xdr:row>
      <xdr:rowOff>323850</xdr:rowOff>
    </xdr:from>
    <xdr:to>
      <xdr:col>1</xdr:col>
      <xdr:colOff>986230</xdr:colOff>
      <xdr:row>5</xdr:row>
      <xdr:rowOff>85725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714375" y="1228725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1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人</a:t>
          </a:r>
        </a:p>
        <a:p>
          <a:pPr algn="l" rtl="0">
            <a:defRPr sz="1000"/>
          </a:pPr>
          <a:r>
            <a:rPr lang="zh-TW" altLang="en-US" sz="11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    數</a:t>
          </a:r>
          <a:endParaRPr lang="zh-TW" altLang="en-US"/>
        </a:p>
      </xdr:txBody>
    </xdr:sp>
    <xdr:clientData/>
  </xdr:twoCellAnchor>
  <xdr:twoCellAnchor editAs="oneCell">
    <xdr:from>
      <xdr:col>1</xdr:col>
      <xdr:colOff>506730</xdr:colOff>
      <xdr:row>3</xdr:row>
      <xdr:rowOff>180975</xdr:rowOff>
    </xdr:from>
    <xdr:to>
      <xdr:col>1</xdr:col>
      <xdr:colOff>714704</xdr:colOff>
      <xdr:row>4</xdr:row>
      <xdr:rowOff>38100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762000" y="1085850"/>
          <a:ext cx="209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學</a:t>
          </a:r>
          <a:endParaRPr lang="zh-TW" altLang="en-US"/>
        </a:p>
      </xdr:txBody>
    </xdr:sp>
    <xdr:clientData/>
  </xdr:twoCellAnchor>
  <xdr:oneCellAnchor>
    <xdr:from>
      <xdr:col>1</xdr:col>
      <xdr:colOff>137160</xdr:colOff>
      <xdr:row>5</xdr:row>
      <xdr:rowOff>0</xdr:rowOff>
    </xdr:from>
    <xdr:ext cx="326243" cy="227948"/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394335" y="1581150"/>
          <a:ext cx="326243" cy="227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系別</a:t>
          </a:r>
          <a:endParaRPr lang="zh-TW" altLang="en-US"/>
        </a:p>
      </xdr:txBody>
    </xdr:sp>
    <xdr:clientData/>
  </xdr:oneCellAnchor>
  <xdr:twoCellAnchor>
    <xdr:from>
      <xdr:col>5</xdr:col>
      <xdr:colOff>9525</xdr:colOff>
      <xdr:row>14</xdr:row>
      <xdr:rowOff>247650</xdr:rowOff>
    </xdr:from>
    <xdr:to>
      <xdr:col>6</xdr:col>
      <xdr:colOff>0</xdr:colOff>
      <xdr:row>15</xdr:row>
      <xdr:rowOff>0</xdr:rowOff>
    </xdr:to>
    <xdr:cxnSp macro="">
      <xdr:nvCxnSpPr>
        <xdr:cNvPr id="5" name="直線接點 4"/>
        <xdr:cNvCxnSpPr/>
      </xdr:nvCxnSpPr>
      <xdr:spPr>
        <a:xfrm flipV="1">
          <a:off x="3571875" y="4152900"/>
          <a:ext cx="419100" cy="257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14</xdr:row>
      <xdr:rowOff>247650</xdr:rowOff>
    </xdr:from>
    <xdr:to>
      <xdr:col>7</xdr:col>
      <xdr:colOff>0</xdr:colOff>
      <xdr:row>15</xdr:row>
      <xdr:rowOff>0</xdr:rowOff>
    </xdr:to>
    <xdr:cxnSp macro="">
      <xdr:nvCxnSpPr>
        <xdr:cNvPr id="22" name="直線接點 21"/>
        <xdr:cNvCxnSpPr/>
      </xdr:nvCxnSpPr>
      <xdr:spPr>
        <a:xfrm flipV="1">
          <a:off x="2714625" y="4152900"/>
          <a:ext cx="419100" cy="257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14</xdr:row>
      <xdr:rowOff>247650</xdr:rowOff>
    </xdr:from>
    <xdr:to>
      <xdr:col>8</xdr:col>
      <xdr:colOff>0</xdr:colOff>
      <xdr:row>15</xdr:row>
      <xdr:rowOff>0</xdr:rowOff>
    </xdr:to>
    <xdr:cxnSp macro="">
      <xdr:nvCxnSpPr>
        <xdr:cNvPr id="23" name="直線接點 22"/>
        <xdr:cNvCxnSpPr/>
      </xdr:nvCxnSpPr>
      <xdr:spPr>
        <a:xfrm flipV="1">
          <a:off x="3143250" y="4152900"/>
          <a:ext cx="419100" cy="257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14</xdr:row>
      <xdr:rowOff>247650</xdr:rowOff>
    </xdr:from>
    <xdr:to>
      <xdr:col>4</xdr:col>
      <xdr:colOff>0</xdr:colOff>
      <xdr:row>15</xdr:row>
      <xdr:rowOff>0</xdr:rowOff>
    </xdr:to>
    <xdr:cxnSp macro="">
      <xdr:nvCxnSpPr>
        <xdr:cNvPr id="15" name="直線接點 14"/>
        <xdr:cNvCxnSpPr/>
      </xdr:nvCxnSpPr>
      <xdr:spPr>
        <a:xfrm flipV="1">
          <a:off x="2714625" y="4152900"/>
          <a:ext cx="4191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14</xdr:row>
      <xdr:rowOff>247650</xdr:rowOff>
    </xdr:from>
    <xdr:to>
      <xdr:col>5</xdr:col>
      <xdr:colOff>0</xdr:colOff>
      <xdr:row>15</xdr:row>
      <xdr:rowOff>0</xdr:rowOff>
    </xdr:to>
    <xdr:cxnSp macro="">
      <xdr:nvCxnSpPr>
        <xdr:cNvPr id="18" name="直線接點 17"/>
        <xdr:cNvCxnSpPr/>
      </xdr:nvCxnSpPr>
      <xdr:spPr>
        <a:xfrm flipV="1">
          <a:off x="3143250" y="4152900"/>
          <a:ext cx="4191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14</xdr:row>
      <xdr:rowOff>247650</xdr:rowOff>
    </xdr:from>
    <xdr:to>
      <xdr:col>6</xdr:col>
      <xdr:colOff>0</xdr:colOff>
      <xdr:row>15</xdr:row>
      <xdr:rowOff>0</xdr:rowOff>
    </xdr:to>
    <xdr:cxnSp macro="">
      <xdr:nvCxnSpPr>
        <xdr:cNvPr id="19" name="直線接點 18"/>
        <xdr:cNvCxnSpPr/>
      </xdr:nvCxnSpPr>
      <xdr:spPr>
        <a:xfrm flipV="1">
          <a:off x="3571875" y="4152900"/>
          <a:ext cx="4191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14</xdr:row>
      <xdr:rowOff>247650</xdr:rowOff>
    </xdr:from>
    <xdr:to>
      <xdr:col>4</xdr:col>
      <xdr:colOff>0</xdr:colOff>
      <xdr:row>15</xdr:row>
      <xdr:rowOff>0</xdr:rowOff>
    </xdr:to>
    <xdr:cxnSp macro="">
      <xdr:nvCxnSpPr>
        <xdr:cNvPr id="21" name="直線接點 20"/>
        <xdr:cNvCxnSpPr/>
      </xdr:nvCxnSpPr>
      <xdr:spPr>
        <a:xfrm flipV="1">
          <a:off x="2771775" y="4152900"/>
          <a:ext cx="4191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14</xdr:row>
      <xdr:rowOff>247650</xdr:rowOff>
    </xdr:from>
    <xdr:to>
      <xdr:col>3</xdr:col>
      <xdr:colOff>0</xdr:colOff>
      <xdr:row>15</xdr:row>
      <xdr:rowOff>0</xdr:rowOff>
    </xdr:to>
    <xdr:cxnSp macro="">
      <xdr:nvCxnSpPr>
        <xdr:cNvPr id="24" name="直線接點 23"/>
        <xdr:cNvCxnSpPr/>
      </xdr:nvCxnSpPr>
      <xdr:spPr>
        <a:xfrm flipV="1">
          <a:off x="2343150" y="4152900"/>
          <a:ext cx="4191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14</xdr:row>
      <xdr:rowOff>247650</xdr:rowOff>
    </xdr:from>
    <xdr:to>
      <xdr:col>4</xdr:col>
      <xdr:colOff>0</xdr:colOff>
      <xdr:row>15</xdr:row>
      <xdr:rowOff>0</xdr:rowOff>
    </xdr:to>
    <xdr:cxnSp macro="">
      <xdr:nvCxnSpPr>
        <xdr:cNvPr id="25" name="直線接點 24"/>
        <xdr:cNvCxnSpPr/>
      </xdr:nvCxnSpPr>
      <xdr:spPr>
        <a:xfrm flipV="1">
          <a:off x="2771775" y="4152900"/>
          <a:ext cx="4191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14</xdr:row>
      <xdr:rowOff>247650</xdr:rowOff>
    </xdr:from>
    <xdr:to>
      <xdr:col>5</xdr:col>
      <xdr:colOff>0</xdr:colOff>
      <xdr:row>15</xdr:row>
      <xdr:rowOff>0</xdr:rowOff>
    </xdr:to>
    <xdr:cxnSp macro="">
      <xdr:nvCxnSpPr>
        <xdr:cNvPr id="26" name="直線接點 25"/>
        <xdr:cNvCxnSpPr/>
      </xdr:nvCxnSpPr>
      <xdr:spPr>
        <a:xfrm flipV="1">
          <a:off x="3095625" y="4152900"/>
          <a:ext cx="4191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14</xdr:row>
      <xdr:rowOff>247650</xdr:rowOff>
    </xdr:from>
    <xdr:to>
      <xdr:col>6</xdr:col>
      <xdr:colOff>0</xdr:colOff>
      <xdr:row>15</xdr:row>
      <xdr:rowOff>0</xdr:rowOff>
    </xdr:to>
    <xdr:cxnSp macro="">
      <xdr:nvCxnSpPr>
        <xdr:cNvPr id="27" name="直線接點 26"/>
        <xdr:cNvCxnSpPr/>
      </xdr:nvCxnSpPr>
      <xdr:spPr>
        <a:xfrm flipV="1">
          <a:off x="3524250" y="4152900"/>
          <a:ext cx="4191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73"/>
  <sheetViews>
    <sheetView tabSelected="1" workbookViewId="0">
      <selection activeCell="W11" sqref="W11"/>
    </sheetView>
  </sheetViews>
  <sheetFormatPr defaultRowHeight="16.5"/>
  <cols>
    <col min="1" max="1" width="3.375" style="2" bestFit="1" customWidth="1"/>
    <col min="2" max="2" width="14.625" style="5" customWidth="1"/>
    <col min="3" max="4" width="5.625" style="6" customWidth="1"/>
    <col min="5" max="20" width="5.625" style="18" customWidth="1"/>
    <col min="21" max="21" width="8.25" style="37" customWidth="1"/>
    <col min="22" max="22" width="6.375" style="20" customWidth="1"/>
    <col min="23" max="23" width="7.875" style="43" customWidth="1"/>
    <col min="24" max="24" width="5.625" style="18" customWidth="1"/>
    <col min="25" max="25" width="7.875" style="43" customWidth="1"/>
    <col min="26" max="26" width="5.625" style="18" customWidth="1"/>
    <col min="27" max="28" width="9" style="8" customWidth="1"/>
  </cols>
  <sheetData>
    <row r="1" spans="1:28" s="1" customFormat="1" ht="29.25" customHeight="1">
      <c r="A1" s="82" t="s">
        <v>25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2"/>
      <c r="AB1" s="2"/>
    </row>
    <row r="2" spans="1:28" s="1" customFormat="1" ht="29.25" customHeight="1">
      <c r="A2" s="82" t="s">
        <v>52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2"/>
    </row>
    <row r="3" spans="1:28" s="1" customFormat="1" ht="12.75" customHeight="1">
      <c r="A3" s="2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35"/>
      <c r="V3" s="19"/>
      <c r="W3" s="38"/>
      <c r="X3" s="25"/>
      <c r="Y3" s="38"/>
      <c r="Z3" s="25"/>
      <c r="AA3" s="2"/>
      <c r="AB3" s="2"/>
    </row>
    <row r="4" spans="1:28" s="1" customFormat="1" ht="26.25" customHeight="1">
      <c r="A4" s="86" t="s">
        <v>28</v>
      </c>
      <c r="B4" s="71"/>
      <c r="C4" s="74" t="s">
        <v>36</v>
      </c>
      <c r="D4" s="75"/>
      <c r="E4" s="75"/>
      <c r="F4" s="75"/>
      <c r="G4" s="75"/>
      <c r="H4" s="76"/>
      <c r="I4" s="74" t="s">
        <v>31</v>
      </c>
      <c r="J4" s="75"/>
      <c r="K4" s="75"/>
      <c r="L4" s="75"/>
      <c r="M4" s="75"/>
      <c r="N4" s="76"/>
      <c r="O4" s="74" t="s">
        <v>24</v>
      </c>
      <c r="P4" s="75"/>
      <c r="Q4" s="75"/>
      <c r="R4" s="75"/>
      <c r="S4" s="75"/>
      <c r="T4" s="76"/>
      <c r="U4" s="74" t="s">
        <v>0</v>
      </c>
      <c r="V4" s="75"/>
      <c r="W4" s="75"/>
      <c r="X4" s="75"/>
      <c r="Y4" s="75"/>
      <c r="Z4" s="76"/>
      <c r="AA4" s="2"/>
      <c r="AB4" s="2"/>
    </row>
    <row r="5" spans="1:28" s="1" customFormat="1" ht="27" customHeight="1">
      <c r="A5" s="87"/>
      <c r="B5" s="72"/>
      <c r="C5" s="84">
        <v>108</v>
      </c>
      <c r="D5" s="85"/>
      <c r="E5" s="90">
        <v>109</v>
      </c>
      <c r="F5" s="76"/>
      <c r="G5" s="77">
        <v>110</v>
      </c>
      <c r="H5" s="78"/>
      <c r="I5" s="84">
        <v>108</v>
      </c>
      <c r="J5" s="85"/>
      <c r="K5" s="90">
        <v>109</v>
      </c>
      <c r="L5" s="91"/>
      <c r="M5" s="77">
        <v>110</v>
      </c>
      <c r="N5" s="78"/>
      <c r="O5" s="84">
        <v>108</v>
      </c>
      <c r="P5" s="89"/>
      <c r="Q5" s="90">
        <v>109</v>
      </c>
      <c r="R5" s="76"/>
      <c r="S5" s="77">
        <v>110</v>
      </c>
      <c r="T5" s="78"/>
      <c r="U5" s="84">
        <v>108</v>
      </c>
      <c r="V5" s="85"/>
      <c r="W5" s="90">
        <v>109</v>
      </c>
      <c r="X5" s="76"/>
      <c r="Y5" s="77">
        <v>110</v>
      </c>
      <c r="Z5" s="78"/>
      <c r="AA5" s="2"/>
      <c r="AB5" s="2"/>
    </row>
    <row r="6" spans="1:28" s="1" customFormat="1" ht="21" customHeight="1">
      <c r="A6" s="88"/>
      <c r="B6" s="73"/>
      <c r="C6" s="14" t="s">
        <v>32</v>
      </c>
      <c r="D6" s="14" t="s">
        <v>33</v>
      </c>
      <c r="E6" s="27" t="s">
        <v>32</v>
      </c>
      <c r="F6" s="27" t="s">
        <v>33</v>
      </c>
      <c r="G6" s="12" t="s">
        <v>32</v>
      </c>
      <c r="H6" s="12" t="s">
        <v>33</v>
      </c>
      <c r="I6" s="14" t="s">
        <v>32</v>
      </c>
      <c r="J6" s="14" t="s">
        <v>33</v>
      </c>
      <c r="K6" s="27" t="s">
        <v>32</v>
      </c>
      <c r="L6" s="27" t="s">
        <v>33</v>
      </c>
      <c r="M6" s="77" t="s">
        <v>32</v>
      </c>
      <c r="N6" s="78" t="s">
        <v>33</v>
      </c>
      <c r="O6" s="14" t="s">
        <v>32</v>
      </c>
      <c r="P6" s="14" t="s">
        <v>33</v>
      </c>
      <c r="Q6" s="27" t="s">
        <v>32</v>
      </c>
      <c r="R6" s="27" t="s">
        <v>33</v>
      </c>
      <c r="S6" s="12" t="s">
        <v>53</v>
      </c>
      <c r="T6" s="12" t="s">
        <v>33</v>
      </c>
      <c r="U6" s="36" t="s">
        <v>32</v>
      </c>
      <c r="V6" s="14" t="s">
        <v>33</v>
      </c>
      <c r="W6" s="39" t="s">
        <v>32</v>
      </c>
      <c r="X6" s="27" t="s">
        <v>33</v>
      </c>
      <c r="Y6" s="12" t="s">
        <v>53</v>
      </c>
      <c r="Z6" s="12" t="s">
        <v>54</v>
      </c>
      <c r="AA6" s="2"/>
      <c r="AB6" s="2"/>
    </row>
    <row r="7" spans="1:28" ht="20.25" customHeight="1">
      <c r="A7" s="68" t="s">
        <v>29</v>
      </c>
      <c r="B7" s="3" t="s">
        <v>1</v>
      </c>
      <c r="C7" s="48">
        <v>31</v>
      </c>
      <c r="D7" s="48">
        <v>1</v>
      </c>
      <c r="E7" s="49">
        <v>22</v>
      </c>
      <c r="F7" s="49">
        <v>1</v>
      </c>
      <c r="G7" s="50">
        <v>8</v>
      </c>
      <c r="H7" s="50">
        <v>1</v>
      </c>
      <c r="I7" s="48">
        <v>31</v>
      </c>
      <c r="J7" s="48">
        <v>0</v>
      </c>
      <c r="K7" s="49">
        <v>22</v>
      </c>
      <c r="L7" s="49">
        <v>0</v>
      </c>
      <c r="M7" s="50">
        <v>8</v>
      </c>
      <c r="N7" s="50">
        <v>0</v>
      </c>
      <c r="O7" s="26">
        <v>31</v>
      </c>
      <c r="P7" s="48">
        <v>0</v>
      </c>
      <c r="Q7" s="34">
        <v>22</v>
      </c>
      <c r="R7" s="49">
        <v>0</v>
      </c>
      <c r="S7" s="50">
        <v>8</v>
      </c>
      <c r="T7" s="50">
        <v>0</v>
      </c>
      <c r="U7" s="52">
        <f>(O7/C7)*100</f>
        <v>100</v>
      </c>
      <c r="V7" s="52">
        <f>(P7/D7)*100</f>
        <v>0</v>
      </c>
      <c r="W7" s="40">
        <f t="shared" ref="W7:W15" si="0">(Q7/E7)*100</f>
        <v>100</v>
      </c>
      <c r="X7" s="40">
        <f t="shared" ref="X7:X15" si="1">(R7/F7)*100</f>
        <v>0</v>
      </c>
      <c r="Y7" s="50">
        <f t="shared" ref="Y7:Z17" si="2">(S7/G7)*100</f>
        <v>100</v>
      </c>
      <c r="Z7" s="50">
        <f t="shared" si="2"/>
        <v>0</v>
      </c>
    </row>
    <row r="8" spans="1:28" ht="20.25" customHeight="1">
      <c r="A8" s="69"/>
      <c r="B8" s="3" t="s">
        <v>2</v>
      </c>
      <c r="C8" s="48">
        <v>4</v>
      </c>
      <c r="D8" s="48">
        <v>1</v>
      </c>
      <c r="E8" s="49">
        <v>10</v>
      </c>
      <c r="F8" s="49">
        <v>1</v>
      </c>
      <c r="G8" s="50">
        <v>8</v>
      </c>
      <c r="H8" s="50">
        <v>1</v>
      </c>
      <c r="I8" s="48">
        <v>4</v>
      </c>
      <c r="J8" s="48">
        <v>0</v>
      </c>
      <c r="K8" s="49">
        <v>9</v>
      </c>
      <c r="L8" s="49">
        <v>0</v>
      </c>
      <c r="M8" s="50">
        <v>5</v>
      </c>
      <c r="N8" s="50">
        <v>0</v>
      </c>
      <c r="O8" s="26">
        <v>4</v>
      </c>
      <c r="P8" s="48">
        <v>0</v>
      </c>
      <c r="Q8" s="34">
        <v>5</v>
      </c>
      <c r="R8" s="49">
        <v>0</v>
      </c>
      <c r="S8" s="50">
        <v>3</v>
      </c>
      <c r="T8" s="50">
        <v>0</v>
      </c>
      <c r="U8" s="52">
        <f>(O8/C8)*100</f>
        <v>100</v>
      </c>
      <c r="V8" s="15">
        <v>0</v>
      </c>
      <c r="W8" s="40">
        <f t="shared" si="0"/>
        <v>50</v>
      </c>
      <c r="X8" s="40">
        <f t="shared" si="1"/>
        <v>0</v>
      </c>
      <c r="Y8" s="50">
        <f t="shared" si="2"/>
        <v>37.5</v>
      </c>
      <c r="Z8" s="50">
        <f t="shared" si="2"/>
        <v>0</v>
      </c>
    </row>
    <row r="9" spans="1:28" ht="20.25" customHeight="1">
      <c r="A9" s="69"/>
      <c r="B9" s="3" t="s">
        <v>3</v>
      </c>
      <c r="C9" s="48">
        <v>31</v>
      </c>
      <c r="D9" s="48">
        <v>1</v>
      </c>
      <c r="E9" s="49">
        <v>10</v>
      </c>
      <c r="F9" s="49">
        <v>1</v>
      </c>
      <c r="G9" s="50">
        <v>28</v>
      </c>
      <c r="H9" s="50">
        <v>1</v>
      </c>
      <c r="I9" s="48">
        <v>31</v>
      </c>
      <c r="J9" s="48">
        <v>0</v>
      </c>
      <c r="K9" s="49">
        <v>10</v>
      </c>
      <c r="L9" s="49">
        <v>0</v>
      </c>
      <c r="M9" s="50">
        <v>28</v>
      </c>
      <c r="N9" s="50">
        <v>0</v>
      </c>
      <c r="O9" s="26">
        <v>31</v>
      </c>
      <c r="P9" s="48">
        <v>0</v>
      </c>
      <c r="Q9" s="34">
        <v>10</v>
      </c>
      <c r="R9" s="49">
        <v>0</v>
      </c>
      <c r="S9" s="50">
        <v>28</v>
      </c>
      <c r="T9" s="50">
        <v>0</v>
      </c>
      <c r="U9" s="52">
        <f>(O9/C9)*100</f>
        <v>100</v>
      </c>
      <c r="V9" s="15">
        <v>0</v>
      </c>
      <c r="W9" s="40">
        <f t="shared" si="0"/>
        <v>100</v>
      </c>
      <c r="X9" s="40">
        <f t="shared" si="1"/>
        <v>0</v>
      </c>
      <c r="Y9" s="50">
        <f t="shared" si="2"/>
        <v>100</v>
      </c>
      <c r="Z9" s="50">
        <f t="shared" si="2"/>
        <v>0</v>
      </c>
    </row>
    <row r="10" spans="1:28" ht="20.25" customHeight="1">
      <c r="A10" s="69"/>
      <c r="B10" s="3" t="s">
        <v>4</v>
      </c>
      <c r="C10" s="48">
        <v>3</v>
      </c>
      <c r="D10" s="48">
        <v>1</v>
      </c>
      <c r="E10" s="49">
        <v>8</v>
      </c>
      <c r="F10" s="49">
        <v>1</v>
      </c>
      <c r="G10" s="50">
        <v>10</v>
      </c>
      <c r="H10" s="50">
        <v>1</v>
      </c>
      <c r="I10" s="48">
        <v>3</v>
      </c>
      <c r="J10" s="48">
        <v>1</v>
      </c>
      <c r="K10" s="49">
        <v>8</v>
      </c>
      <c r="L10" s="49">
        <v>0</v>
      </c>
      <c r="M10" s="50">
        <v>10</v>
      </c>
      <c r="N10" s="50">
        <v>0</v>
      </c>
      <c r="O10" s="26">
        <v>3</v>
      </c>
      <c r="P10" s="48">
        <v>0</v>
      </c>
      <c r="Q10" s="34">
        <v>8</v>
      </c>
      <c r="R10" s="49">
        <v>0</v>
      </c>
      <c r="S10" s="50">
        <v>9</v>
      </c>
      <c r="T10" s="50">
        <v>0</v>
      </c>
      <c r="U10" s="52">
        <f>(O10/C10)*100</f>
        <v>100</v>
      </c>
      <c r="V10" s="15">
        <v>0</v>
      </c>
      <c r="W10" s="40">
        <f t="shared" si="0"/>
        <v>100</v>
      </c>
      <c r="X10" s="40">
        <f t="shared" si="1"/>
        <v>0</v>
      </c>
      <c r="Y10" s="50">
        <f t="shared" si="2"/>
        <v>90</v>
      </c>
      <c r="Z10" s="50">
        <f t="shared" si="2"/>
        <v>0</v>
      </c>
    </row>
    <row r="11" spans="1:28" ht="20.25" customHeight="1">
      <c r="A11" s="69"/>
      <c r="B11" s="3" t="s">
        <v>37</v>
      </c>
      <c r="C11" s="48">
        <v>6</v>
      </c>
      <c r="D11" s="48">
        <v>1</v>
      </c>
      <c r="E11" s="49">
        <v>4</v>
      </c>
      <c r="F11" s="49">
        <v>1</v>
      </c>
      <c r="G11" s="50">
        <v>6</v>
      </c>
      <c r="H11" s="50">
        <v>1</v>
      </c>
      <c r="I11" s="48">
        <v>6</v>
      </c>
      <c r="J11" s="48">
        <v>0</v>
      </c>
      <c r="K11" s="49">
        <v>4</v>
      </c>
      <c r="L11" s="49">
        <v>0</v>
      </c>
      <c r="M11" s="50">
        <v>6</v>
      </c>
      <c r="N11" s="50">
        <v>0</v>
      </c>
      <c r="O11" s="26">
        <v>6</v>
      </c>
      <c r="P11" s="48">
        <v>0</v>
      </c>
      <c r="Q11" s="34">
        <v>4</v>
      </c>
      <c r="R11" s="49">
        <v>0</v>
      </c>
      <c r="S11" s="50">
        <v>6</v>
      </c>
      <c r="T11" s="50">
        <v>0</v>
      </c>
      <c r="U11" s="52">
        <f>(O11/C11)*100</f>
        <v>100</v>
      </c>
      <c r="V11" s="15">
        <v>0</v>
      </c>
      <c r="W11" s="40">
        <f t="shared" si="0"/>
        <v>100</v>
      </c>
      <c r="X11" s="40">
        <f t="shared" si="1"/>
        <v>0</v>
      </c>
      <c r="Y11" s="50">
        <f t="shared" si="2"/>
        <v>100</v>
      </c>
      <c r="Z11" s="50">
        <f t="shared" si="2"/>
        <v>0</v>
      </c>
    </row>
    <row r="12" spans="1:28" ht="20.25" customHeight="1">
      <c r="A12" s="69"/>
      <c r="B12" s="3" t="s">
        <v>5</v>
      </c>
      <c r="C12" s="48"/>
      <c r="D12" s="48"/>
      <c r="E12" s="49">
        <v>4</v>
      </c>
      <c r="F12" s="49">
        <v>1</v>
      </c>
      <c r="G12" s="50">
        <v>6</v>
      </c>
      <c r="H12" s="50">
        <v>1</v>
      </c>
      <c r="I12" s="48"/>
      <c r="J12" s="48"/>
      <c r="K12" s="49">
        <v>4</v>
      </c>
      <c r="L12" s="49">
        <v>0</v>
      </c>
      <c r="M12" s="50">
        <v>6</v>
      </c>
      <c r="N12" s="50">
        <v>0</v>
      </c>
      <c r="O12" s="48"/>
      <c r="P12" s="48"/>
      <c r="Q12" s="49">
        <v>4</v>
      </c>
      <c r="R12" s="49">
        <v>0</v>
      </c>
      <c r="S12" s="50">
        <v>4</v>
      </c>
      <c r="T12" s="50">
        <v>0</v>
      </c>
      <c r="U12" s="52"/>
      <c r="V12" s="15"/>
      <c r="W12" s="40">
        <f t="shared" si="0"/>
        <v>100</v>
      </c>
      <c r="X12" s="40">
        <f t="shared" si="1"/>
        <v>0</v>
      </c>
      <c r="Y12" s="50">
        <f t="shared" si="2"/>
        <v>66.666666666666657</v>
      </c>
      <c r="Z12" s="50">
        <f t="shared" si="2"/>
        <v>0</v>
      </c>
    </row>
    <row r="13" spans="1:28" ht="20.25" customHeight="1">
      <c r="A13" s="69"/>
      <c r="B13" s="3" t="s">
        <v>6</v>
      </c>
      <c r="C13" s="48">
        <v>12</v>
      </c>
      <c r="D13" s="48">
        <v>1</v>
      </c>
      <c r="E13" s="49">
        <v>12</v>
      </c>
      <c r="F13" s="49">
        <v>1</v>
      </c>
      <c r="G13" s="50">
        <v>4</v>
      </c>
      <c r="H13" s="50">
        <v>1</v>
      </c>
      <c r="I13" s="48">
        <v>12</v>
      </c>
      <c r="J13" s="48">
        <v>0</v>
      </c>
      <c r="K13" s="49">
        <v>12</v>
      </c>
      <c r="L13" s="49">
        <v>0</v>
      </c>
      <c r="M13" s="50">
        <v>4</v>
      </c>
      <c r="N13" s="50">
        <v>0</v>
      </c>
      <c r="O13" s="48">
        <v>12</v>
      </c>
      <c r="P13" s="48">
        <v>0</v>
      </c>
      <c r="Q13" s="49">
        <v>12</v>
      </c>
      <c r="R13" s="49">
        <v>0</v>
      </c>
      <c r="S13" s="50">
        <v>4</v>
      </c>
      <c r="T13" s="50">
        <v>0</v>
      </c>
      <c r="U13" s="52">
        <f>(O13/C13)*100</f>
        <v>100</v>
      </c>
      <c r="V13" s="15">
        <v>0</v>
      </c>
      <c r="W13" s="40">
        <f t="shared" si="0"/>
        <v>100</v>
      </c>
      <c r="X13" s="40">
        <f t="shared" si="1"/>
        <v>0</v>
      </c>
      <c r="Y13" s="50">
        <f t="shared" si="2"/>
        <v>100</v>
      </c>
      <c r="Z13" s="50">
        <f t="shared" si="2"/>
        <v>0</v>
      </c>
    </row>
    <row r="14" spans="1:28" ht="20.25" customHeight="1">
      <c r="A14" s="69"/>
      <c r="B14" s="3" t="s">
        <v>7</v>
      </c>
      <c r="C14" s="48">
        <v>2</v>
      </c>
      <c r="D14" s="48">
        <v>1</v>
      </c>
      <c r="E14" s="49">
        <v>5</v>
      </c>
      <c r="F14" s="49">
        <v>1</v>
      </c>
      <c r="G14" s="50">
        <v>7</v>
      </c>
      <c r="H14" s="50">
        <v>1</v>
      </c>
      <c r="I14" s="48">
        <v>2</v>
      </c>
      <c r="J14" s="48">
        <v>0</v>
      </c>
      <c r="K14" s="49">
        <v>5</v>
      </c>
      <c r="L14" s="49">
        <v>0</v>
      </c>
      <c r="M14" s="50">
        <v>7</v>
      </c>
      <c r="N14" s="50">
        <v>0</v>
      </c>
      <c r="O14" s="48">
        <v>2</v>
      </c>
      <c r="P14" s="48">
        <v>0</v>
      </c>
      <c r="Q14" s="49">
        <v>5</v>
      </c>
      <c r="R14" s="49">
        <v>0</v>
      </c>
      <c r="S14" s="50">
        <v>5</v>
      </c>
      <c r="T14" s="50">
        <v>0</v>
      </c>
      <c r="U14" s="52">
        <f>(O14/C14)*100</f>
        <v>100</v>
      </c>
      <c r="V14" s="15">
        <v>0</v>
      </c>
      <c r="W14" s="40">
        <f t="shared" si="0"/>
        <v>100</v>
      </c>
      <c r="X14" s="40">
        <f t="shared" si="1"/>
        <v>0</v>
      </c>
      <c r="Y14" s="50">
        <f t="shared" si="2"/>
        <v>71.428571428571431</v>
      </c>
      <c r="Z14" s="50">
        <f t="shared" si="2"/>
        <v>0</v>
      </c>
    </row>
    <row r="15" spans="1:28" ht="20.25" customHeight="1">
      <c r="A15" s="69"/>
      <c r="B15" s="3" t="s">
        <v>8</v>
      </c>
      <c r="C15" s="48">
        <v>5</v>
      </c>
      <c r="D15" s="48">
        <v>1</v>
      </c>
      <c r="E15" s="49">
        <v>4</v>
      </c>
      <c r="F15" s="49">
        <v>1</v>
      </c>
      <c r="G15" s="50">
        <v>3</v>
      </c>
      <c r="H15" s="50">
        <v>1</v>
      </c>
      <c r="I15" s="48">
        <v>5</v>
      </c>
      <c r="J15" s="48">
        <v>0</v>
      </c>
      <c r="K15" s="49">
        <v>4</v>
      </c>
      <c r="L15" s="49">
        <v>0</v>
      </c>
      <c r="M15" s="50">
        <v>3</v>
      </c>
      <c r="N15" s="50">
        <v>0</v>
      </c>
      <c r="O15" s="48">
        <v>5</v>
      </c>
      <c r="P15" s="48">
        <v>0</v>
      </c>
      <c r="Q15" s="49">
        <v>4</v>
      </c>
      <c r="R15" s="49">
        <v>0</v>
      </c>
      <c r="S15" s="50">
        <v>3</v>
      </c>
      <c r="T15" s="50">
        <v>0</v>
      </c>
      <c r="U15" s="52">
        <f>(O15/C15)*100</f>
        <v>100</v>
      </c>
      <c r="V15" s="15">
        <v>0</v>
      </c>
      <c r="W15" s="40">
        <f t="shared" si="0"/>
        <v>100</v>
      </c>
      <c r="X15" s="40">
        <f t="shared" si="1"/>
        <v>0</v>
      </c>
      <c r="Y15" s="50">
        <f t="shared" si="2"/>
        <v>100</v>
      </c>
      <c r="Z15" s="50">
        <f t="shared" si="2"/>
        <v>0</v>
      </c>
    </row>
    <row r="16" spans="1:28" ht="20.25" customHeight="1">
      <c r="A16" s="69"/>
      <c r="B16" s="3" t="s">
        <v>46</v>
      </c>
      <c r="C16" s="48">
        <v>4</v>
      </c>
      <c r="D16" s="48">
        <v>1</v>
      </c>
      <c r="E16" s="49">
        <v>4</v>
      </c>
      <c r="F16" s="49">
        <v>1</v>
      </c>
      <c r="G16" s="50">
        <v>7</v>
      </c>
      <c r="H16" s="50">
        <v>1</v>
      </c>
      <c r="I16" s="48">
        <v>4</v>
      </c>
      <c r="J16" s="48">
        <v>0</v>
      </c>
      <c r="K16" s="49">
        <v>1</v>
      </c>
      <c r="L16" s="49">
        <v>0</v>
      </c>
      <c r="M16" s="50">
        <v>2</v>
      </c>
      <c r="N16" s="50">
        <v>0</v>
      </c>
      <c r="O16" s="48">
        <v>2</v>
      </c>
      <c r="P16" s="48">
        <v>0</v>
      </c>
      <c r="Q16" s="49">
        <v>0</v>
      </c>
      <c r="R16" s="49">
        <v>0</v>
      </c>
      <c r="S16" s="50">
        <v>0</v>
      </c>
      <c r="T16" s="50">
        <v>0</v>
      </c>
      <c r="U16" s="52">
        <f t="shared" ref="U16:U30" si="3">(O16/C16)*100</f>
        <v>50</v>
      </c>
      <c r="V16" s="15">
        <v>0</v>
      </c>
      <c r="W16" s="40">
        <f t="shared" ref="W16:W32" si="4">(Q16/E16)*100</f>
        <v>0</v>
      </c>
      <c r="X16" s="40">
        <f t="shared" ref="X16:X34" si="5">(R16/F16)*100</f>
        <v>0</v>
      </c>
      <c r="Y16" s="50">
        <f t="shared" si="2"/>
        <v>0</v>
      </c>
      <c r="Z16" s="50">
        <f t="shared" si="2"/>
        <v>0</v>
      </c>
    </row>
    <row r="17" spans="1:26" ht="20.25" customHeight="1">
      <c r="A17" s="69"/>
      <c r="B17" s="3" t="s">
        <v>9</v>
      </c>
      <c r="C17" s="48">
        <v>2</v>
      </c>
      <c r="D17" s="48">
        <v>1</v>
      </c>
      <c r="E17" s="49">
        <v>3</v>
      </c>
      <c r="F17" s="49">
        <v>1</v>
      </c>
      <c r="G17" s="50">
        <v>3</v>
      </c>
      <c r="H17" s="50">
        <v>1</v>
      </c>
      <c r="I17" s="48">
        <v>2</v>
      </c>
      <c r="J17" s="48">
        <v>0</v>
      </c>
      <c r="K17" s="49">
        <v>3</v>
      </c>
      <c r="L17" s="49">
        <v>0</v>
      </c>
      <c r="M17" s="50">
        <v>3</v>
      </c>
      <c r="N17" s="50">
        <v>0</v>
      </c>
      <c r="O17" s="48">
        <v>2</v>
      </c>
      <c r="P17" s="48">
        <v>0</v>
      </c>
      <c r="Q17" s="49">
        <v>2</v>
      </c>
      <c r="R17" s="49">
        <v>0</v>
      </c>
      <c r="S17" s="50">
        <v>1</v>
      </c>
      <c r="T17" s="50">
        <v>0</v>
      </c>
      <c r="U17" s="52">
        <f t="shared" si="3"/>
        <v>100</v>
      </c>
      <c r="V17" s="15">
        <v>0</v>
      </c>
      <c r="W17" s="40">
        <f t="shared" si="4"/>
        <v>66.666666666666657</v>
      </c>
      <c r="X17" s="40">
        <f t="shared" si="5"/>
        <v>0</v>
      </c>
      <c r="Y17" s="50">
        <f t="shared" si="2"/>
        <v>33.333333333333329</v>
      </c>
      <c r="Z17" s="50">
        <f t="shared" si="2"/>
        <v>0</v>
      </c>
    </row>
    <row r="18" spans="1:26" ht="20.25" customHeight="1">
      <c r="A18" s="69"/>
      <c r="B18" s="3" t="s">
        <v>38</v>
      </c>
      <c r="C18" s="48">
        <v>7</v>
      </c>
      <c r="D18" s="48">
        <v>1</v>
      </c>
      <c r="E18" s="49">
        <v>2</v>
      </c>
      <c r="F18" s="49">
        <v>1</v>
      </c>
      <c r="G18" s="50">
        <v>0</v>
      </c>
      <c r="H18" s="50">
        <v>0</v>
      </c>
      <c r="I18" s="48">
        <v>7</v>
      </c>
      <c r="J18" s="48">
        <v>0</v>
      </c>
      <c r="K18" s="49">
        <v>2</v>
      </c>
      <c r="L18" s="49">
        <v>0</v>
      </c>
      <c r="M18" s="50">
        <v>0</v>
      </c>
      <c r="N18" s="50">
        <v>0</v>
      </c>
      <c r="O18" s="48">
        <v>6</v>
      </c>
      <c r="P18" s="48">
        <v>0</v>
      </c>
      <c r="Q18" s="49">
        <v>2</v>
      </c>
      <c r="R18" s="49">
        <v>0</v>
      </c>
      <c r="S18" s="50">
        <v>0</v>
      </c>
      <c r="T18" s="50">
        <v>0</v>
      </c>
      <c r="U18" s="52">
        <f t="shared" si="3"/>
        <v>85.714285714285708</v>
      </c>
      <c r="V18" s="15">
        <v>0</v>
      </c>
      <c r="W18" s="40">
        <f t="shared" si="4"/>
        <v>100</v>
      </c>
      <c r="X18" s="40">
        <f t="shared" si="5"/>
        <v>0</v>
      </c>
      <c r="Y18" s="50">
        <f>IF(G18=0,0,(S18/G18)*100)</f>
        <v>0</v>
      </c>
      <c r="Z18" s="50">
        <f>IF(H18=0,0,(T18/H18)*100)</f>
        <v>0</v>
      </c>
    </row>
    <row r="19" spans="1:26" ht="20.25" customHeight="1">
      <c r="A19" s="69"/>
      <c r="B19" s="3" t="s">
        <v>39</v>
      </c>
      <c r="C19" s="48">
        <v>2</v>
      </c>
      <c r="D19" s="48">
        <v>1</v>
      </c>
      <c r="E19" s="49">
        <v>6</v>
      </c>
      <c r="F19" s="49">
        <v>1</v>
      </c>
      <c r="G19" s="50">
        <v>10</v>
      </c>
      <c r="H19" s="50">
        <v>1</v>
      </c>
      <c r="I19" s="48">
        <v>2</v>
      </c>
      <c r="J19" s="48">
        <v>0</v>
      </c>
      <c r="K19" s="49">
        <v>6</v>
      </c>
      <c r="L19" s="49">
        <v>0</v>
      </c>
      <c r="M19" s="50">
        <v>10</v>
      </c>
      <c r="N19" s="50">
        <v>0</v>
      </c>
      <c r="O19" s="48">
        <v>2</v>
      </c>
      <c r="P19" s="48">
        <v>0</v>
      </c>
      <c r="Q19" s="49">
        <v>5</v>
      </c>
      <c r="R19" s="49">
        <v>0</v>
      </c>
      <c r="S19" s="50">
        <v>10</v>
      </c>
      <c r="T19" s="50">
        <v>0</v>
      </c>
      <c r="U19" s="52">
        <f t="shared" si="3"/>
        <v>100</v>
      </c>
      <c r="V19" s="15">
        <v>0</v>
      </c>
      <c r="W19" s="40">
        <f t="shared" si="4"/>
        <v>83.333333333333343</v>
      </c>
      <c r="X19" s="40">
        <f t="shared" si="5"/>
        <v>0</v>
      </c>
      <c r="Y19" s="50">
        <f t="shared" ref="Y19:Y61" si="6">IF(G19=0,0,(S19/G19)*100)</f>
        <v>100</v>
      </c>
      <c r="Z19" s="50">
        <f t="shared" ref="Z19:Z25" si="7">IF(H19=0,0,(T19/H19)*100)</f>
        <v>0</v>
      </c>
    </row>
    <row r="20" spans="1:26" ht="20.25" customHeight="1">
      <c r="A20" s="69"/>
      <c r="B20" s="3" t="s">
        <v>10</v>
      </c>
      <c r="C20" s="48">
        <v>14</v>
      </c>
      <c r="D20" s="48">
        <v>1</v>
      </c>
      <c r="E20" s="49">
        <v>14</v>
      </c>
      <c r="F20" s="49">
        <v>1</v>
      </c>
      <c r="G20" s="50">
        <v>12</v>
      </c>
      <c r="H20" s="50">
        <v>1</v>
      </c>
      <c r="I20" s="48">
        <v>11</v>
      </c>
      <c r="J20" s="48">
        <v>0</v>
      </c>
      <c r="K20" s="49">
        <v>14</v>
      </c>
      <c r="L20" s="49">
        <v>0</v>
      </c>
      <c r="M20" s="50">
        <v>12</v>
      </c>
      <c r="N20" s="50">
        <v>0</v>
      </c>
      <c r="O20" s="48">
        <v>4</v>
      </c>
      <c r="P20" s="48">
        <v>0</v>
      </c>
      <c r="Q20" s="49">
        <v>12</v>
      </c>
      <c r="R20" s="49">
        <v>0</v>
      </c>
      <c r="S20" s="50">
        <v>10</v>
      </c>
      <c r="T20" s="50">
        <v>0</v>
      </c>
      <c r="U20" s="52">
        <f t="shared" si="3"/>
        <v>28.571428571428569</v>
      </c>
      <c r="V20" s="15">
        <v>0</v>
      </c>
      <c r="W20" s="40">
        <f t="shared" si="4"/>
        <v>85.714285714285708</v>
      </c>
      <c r="X20" s="40">
        <f t="shared" si="5"/>
        <v>0</v>
      </c>
      <c r="Y20" s="50">
        <f t="shared" si="6"/>
        <v>83.333333333333343</v>
      </c>
      <c r="Z20" s="50">
        <f t="shared" si="7"/>
        <v>0</v>
      </c>
    </row>
    <row r="21" spans="1:26" ht="20.25" customHeight="1">
      <c r="A21" s="69"/>
      <c r="B21" s="3" t="s">
        <v>44</v>
      </c>
      <c r="C21" s="48">
        <v>3</v>
      </c>
      <c r="D21" s="48">
        <v>1</v>
      </c>
      <c r="E21" s="49">
        <v>7</v>
      </c>
      <c r="F21" s="49">
        <v>1</v>
      </c>
      <c r="G21" s="50">
        <v>6</v>
      </c>
      <c r="H21" s="50">
        <v>1</v>
      </c>
      <c r="I21" s="48">
        <v>3</v>
      </c>
      <c r="J21" s="48">
        <v>0</v>
      </c>
      <c r="K21" s="49">
        <v>7</v>
      </c>
      <c r="L21" s="49">
        <v>0</v>
      </c>
      <c r="M21" s="50">
        <v>6</v>
      </c>
      <c r="N21" s="50">
        <v>0</v>
      </c>
      <c r="O21" s="48">
        <v>2</v>
      </c>
      <c r="P21" s="48">
        <v>0</v>
      </c>
      <c r="Q21" s="49">
        <v>3</v>
      </c>
      <c r="R21" s="49">
        <v>0</v>
      </c>
      <c r="S21" s="50">
        <v>5</v>
      </c>
      <c r="T21" s="50">
        <v>0</v>
      </c>
      <c r="U21" s="52">
        <f t="shared" si="3"/>
        <v>66.666666666666657</v>
      </c>
      <c r="V21" s="15">
        <v>0</v>
      </c>
      <c r="W21" s="40">
        <f t="shared" si="4"/>
        <v>42.857142857142854</v>
      </c>
      <c r="X21" s="40">
        <f t="shared" si="5"/>
        <v>0</v>
      </c>
      <c r="Y21" s="50">
        <f t="shared" si="6"/>
        <v>83.333333333333343</v>
      </c>
      <c r="Z21" s="50">
        <f t="shared" si="7"/>
        <v>0</v>
      </c>
    </row>
    <row r="22" spans="1:26" ht="20.25" customHeight="1">
      <c r="A22" s="69"/>
      <c r="B22" s="3" t="s">
        <v>12</v>
      </c>
      <c r="C22" s="48">
        <v>11</v>
      </c>
      <c r="D22" s="48">
        <v>1</v>
      </c>
      <c r="E22" s="49">
        <v>11</v>
      </c>
      <c r="F22" s="49">
        <v>1</v>
      </c>
      <c r="G22" s="50">
        <v>20</v>
      </c>
      <c r="H22" s="50">
        <v>1</v>
      </c>
      <c r="I22" s="79">
        <v>45</v>
      </c>
      <c r="J22" s="79">
        <v>0</v>
      </c>
      <c r="K22" s="92">
        <v>31</v>
      </c>
      <c r="L22" s="92">
        <v>0</v>
      </c>
      <c r="M22" s="50">
        <v>20</v>
      </c>
      <c r="N22" s="50">
        <v>0</v>
      </c>
      <c r="O22" s="48">
        <v>11</v>
      </c>
      <c r="P22" s="48">
        <v>0</v>
      </c>
      <c r="Q22" s="49">
        <v>10</v>
      </c>
      <c r="R22" s="49">
        <v>0</v>
      </c>
      <c r="S22" s="50">
        <v>20</v>
      </c>
      <c r="T22" s="50">
        <v>0</v>
      </c>
      <c r="U22" s="52">
        <f t="shared" si="3"/>
        <v>100</v>
      </c>
      <c r="V22" s="15">
        <v>0</v>
      </c>
      <c r="W22" s="40">
        <f t="shared" si="4"/>
        <v>90.909090909090907</v>
      </c>
      <c r="X22" s="40">
        <f t="shared" si="5"/>
        <v>0</v>
      </c>
      <c r="Y22" s="50">
        <f t="shared" si="6"/>
        <v>100</v>
      </c>
      <c r="Z22" s="50">
        <f t="shared" si="7"/>
        <v>0</v>
      </c>
    </row>
    <row r="23" spans="1:26" ht="20.25" customHeight="1">
      <c r="A23" s="69"/>
      <c r="B23" s="3" t="s">
        <v>30</v>
      </c>
      <c r="C23" s="48">
        <v>11</v>
      </c>
      <c r="D23" s="48">
        <v>1</v>
      </c>
      <c r="E23" s="49">
        <v>6</v>
      </c>
      <c r="F23" s="49">
        <v>1</v>
      </c>
      <c r="G23" s="50">
        <v>6</v>
      </c>
      <c r="H23" s="50">
        <v>1</v>
      </c>
      <c r="I23" s="80"/>
      <c r="J23" s="80"/>
      <c r="K23" s="93"/>
      <c r="L23" s="93"/>
      <c r="M23" s="50">
        <v>6</v>
      </c>
      <c r="N23" s="50">
        <v>0</v>
      </c>
      <c r="O23" s="48">
        <v>11</v>
      </c>
      <c r="P23" s="48">
        <v>0</v>
      </c>
      <c r="Q23" s="49">
        <v>5</v>
      </c>
      <c r="R23" s="49">
        <v>0</v>
      </c>
      <c r="S23" s="50">
        <v>6</v>
      </c>
      <c r="T23" s="50">
        <v>0</v>
      </c>
      <c r="U23" s="52">
        <f t="shared" si="3"/>
        <v>100</v>
      </c>
      <c r="V23" s="15">
        <v>0</v>
      </c>
      <c r="W23" s="40">
        <f t="shared" si="4"/>
        <v>83.333333333333343</v>
      </c>
      <c r="X23" s="40">
        <f t="shared" si="5"/>
        <v>0</v>
      </c>
      <c r="Y23" s="50">
        <f t="shared" si="6"/>
        <v>100</v>
      </c>
      <c r="Z23" s="50">
        <f t="shared" si="7"/>
        <v>0</v>
      </c>
    </row>
    <row r="24" spans="1:26" ht="20.25" customHeight="1">
      <c r="A24" s="69"/>
      <c r="B24" s="3" t="s">
        <v>11</v>
      </c>
      <c r="C24" s="48">
        <v>9</v>
      </c>
      <c r="D24" s="48">
        <v>1</v>
      </c>
      <c r="E24" s="49">
        <v>4</v>
      </c>
      <c r="F24" s="49">
        <v>1</v>
      </c>
      <c r="G24" s="50">
        <v>5</v>
      </c>
      <c r="H24" s="50">
        <v>1</v>
      </c>
      <c r="I24" s="80"/>
      <c r="J24" s="80"/>
      <c r="K24" s="93"/>
      <c r="L24" s="93"/>
      <c r="M24" s="50">
        <v>5</v>
      </c>
      <c r="N24" s="50">
        <v>0</v>
      </c>
      <c r="O24" s="48">
        <v>9</v>
      </c>
      <c r="P24" s="48">
        <v>0</v>
      </c>
      <c r="Q24" s="49">
        <v>4</v>
      </c>
      <c r="R24" s="49">
        <v>0</v>
      </c>
      <c r="S24" s="50">
        <v>5</v>
      </c>
      <c r="T24" s="50">
        <v>0</v>
      </c>
      <c r="U24" s="52">
        <f t="shared" si="3"/>
        <v>100</v>
      </c>
      <c r="V24" s="15">
        <v>0</v>
      </c>
      <c r="W24" s="40">
        <f t="shared" si="4"/>
        <v>100</v>
      </c>
      <c r="X24" s="40">
        <f t="shared" si="5"/>
        <v>0</v>
      </c>
      <c r="Y24" s="50">
        <f t="shared" si="6"/>
        <v>100</v>
      </c>
      <c r="Z24" s="50">
        <f t="shared" si="7"/>
        <v>0</v>
      </c>
    </row>
    <row r="25" spans="1:26" ht="20.25" customHeight="1">
      <c r="A25" s="69"/>
      <c r="B25" s="3" t="s">
        <v>15</v>
      </c>
      <c r="C25" s="48">
        <v>12</v>
      </c>
      <c r="D25" s="48">
        <v>1</v>
      </c>
      <c r="E25" s="49">
        <v>10</v>
      </c>
      <c r="F25" s="49">
        <v>1</v>
      </c>
      <c r="G25" s="50">
        <v>5</v>
      </c>
      <c r="H25" s="50">
        <v>1</v>
      </c>
      <c r="I25" s="80"/>
      <c r="J25" s="80"/>
      <c r="K25" s="93"/>
      <c r="L25" s="93"/>
      <c r="M25" s="50">
        <v>5</v>
      </c>
      <c r="N25" s="50">
        <v>0</v>
      </c>
      <c r="O25" s="48">
        <v>11</v>
      </c>
      <c r="P25" s="48">
        <v>0</v>
      </c>
      <c r="Q25" s="49">
        <v>9</v>
      </c>
      <c r="R25" s="49">
        <v>0</v>
      </c>
      <c r="S25" s="50">
        <v>5</v>
      </c>
      <c r="T25" s="50">
        <v>0</v>
      </c>
      <c r="U25" s="52">
        <f t="shared" si="3"/>
        <v>91.666666666666657</v>
      </c>
      <c r="V25" s="15">
        <v>0</v>
      </c>
      <c r="W25" s="40">
        <f t="shared" si="4"/>
        <v>90</v>
      </c>
      <c r="X25" s="40">
        <f t="shared" si="5"/>
        <v>0</v>
      </c>
      <c r="Y25" s="50">
        <f t="shared" si="6"/>
        <v>100</v>
      </c>
      <c r="Z25" s="50">
        <f t="shared" si="7"/>
        <v>0</v>
      </c>
    </row>
    <row r="26" spans="1:26" ht="20.25" customHeight="1">
      <c r="A26" s="69"/>
      <c r="B26" s="3" t="s">
        <v>41</v>
      </c>
      <c r="C26" s="48">
        <v>2</v>
      </c>
      <c r="D26" s="48">
        <v>1</v>
      </c>
      <c r="E26" s="49">
        <v>2</v>
      </c>
      <c r="F26" s="49">
        <v>1</v>
      </c>
      <c r="G26" s="50"/>
      <c r="H26" s="50"/>
      <c r="I26" s="81"/>
      <c r="J26" s="81"/>
      <c r="K26" s="94"/>
      <c r="L26" s="94"/>
      <c r="M26" s="50"/>
      <c r="N26" s="50"/>
      <c r="O26" s="48">
        <v>1</v>
      </c>
      <c r="P26" s="48">
        <v>0</v>
      </c>
      <c r="Q26" s="49">
        <v>1</v>
      </c>
      <c r="R26" s="49">
        <v>0</v>
      </c>
      <c r="S26" s="50"/>
      <c r="T26" s="50"/>
      <c r="U26" s="52">
        <f t="shared" si="3"/>
        <v>50</v>
      </c>
      <c r="V26" s="15">
        <v>0</v>
      </c>
      <c r="W26" s="40">
        <f t="shared" si="4"/>
        <v>50</v>
      </c>
      <c r="X26" s="40">
        <f t="shared" si="5"/>
        <v>0</v>
      </c>
      <c r="Y26" s="50">
        <f t="shared" si="6"/>
        <v>0</v>
      </c>
      <c r="Z26" s="50"/>
    </row>
    <row r="27" spans="1:26" ht="20.25" customHeight="1">
      <c r="A27" s="69"/>
      <c r="B27" s="3" t="s">
        <v>14</v>
      </c>
      <c r="C27" s="48">
        <v>2</v>
      </c>
      <c r="D27" s="48">
        <v>1</v>
      </c>
      <c r="E27" s="49">
        <v>3</v>
      </c>
      <c r="F27" s="49">
        <v>1</v>
      </c>
      <c r="G27" s="50">
        <v>3</v>
      </c>
      <c r="H27" s="50">
        <v>1</v>
      </c>
      <c r="I27" s="48">
        <v>2</v>
      </c>
      <c r="J27" s="48">
        <v>0</v>
      </c>
      <c r="K27" s="49">
        <v>3</v>
      </c>
      <c r="L27" s="49">
        <v>0</v>
      </c>
      <c r="M27" s="50">
        <v>3</v>
      </c>
      <c r="N27" s="50">
        <v>0</v>
      </c>
      <c r="O27" s="48">
        <v>2</v>
      </c>
      <c r="P27" s="48">
        <v>0</v>
      </c>
      <c r="Q27" s="49">
        <v>3</v>
      </c>
      <c r="R27" s="49">
        <v>0</v>
      </c>
      <c r="S27" s="50">
        <v>3</v>
      </c>
      <c r="T27" s="50">
        <v>0</v>
      </c>
      <c r="U27" s="52">
        <f t="shared" si="3"/>
        <v>100</v>
      </c>
      <c r="V27" s="15">
        <v>0</v>
      </c>
      <c r="W27" s="40">
        <f t="shared" si="4"/>
        <v>100</v>
      </c>
      <c r="X27" s="40">
        <f t="shared" si="5"/>
        <v>0</v>
      </c>
      <c r="Y27" s="50">
        <f t="shared" si="6"/>
        <v>100</v>
      </c>
      <c r="Z27" s="50">
        <f t="shared" ref="Z27:Z35" si="8">(T27/H27)*100</f>
        <v>0</v>
      </c>
    </row>
    <row r="28" spans="1:26" ht="20.25" customHeight="1">
      <c r="A28" s="69"/>
      <c r="B28" s="3" t="s">
        <v>13</v>
      </c>
      <c r="C28" s="48">
        <v>6</v>
      </c>
      <c r="D28" s="48">
        <v>1</v>
      </c>
      <c r="E28" s="49">
        <v>10</v>
      </c>
      <c r="F28" s="49">
        <v>1</v>
      </c>
      <c r="G28" s="50">
        <v>10</v>
      </c>
      <c r="H28" s="50">
        <v>1</v>
      </c>
      <c r="I28" s="79">
        <v>17</v>
      </c>
      <c r="J28" s="79">
        <v>0</v>
      </c>
      <c r="K28" s="92">
        <v>21</v>
      </c>
      <c r="L28" s="92">
        <v>0</v>
      </c>
      <c r="M28" s="50">
        <v>10</v>
      </c>
      <c r="N28" s="50">
        <v>0</v>
      </c>
      <c r="O28" s="48">
        <v>5</v>
      </c>
      <c r="P28" s="48">
        <v>0</v>
      </c>
      <c r="Q28" s="49">
        <v>10</v>
      </c>
      <c r="R28" s="49">
        <v>0</v>
      </c>
      <c r="S28" s="50">
        <v>10</v>
      </c>
      <c r="T28" s="50">
        <v>0</v>
      </c>
      <c r="U28" s="52">
        <f t="shared" si="3"/>
        <v>83.333333333333343</v>
      </c>
      <c r="V28" s="15">
        <v>0</v>
      </c>
      <c r="W28" s="40">
        <f t="shared" si="4"/>
        <v>100</v>
      </c>
      <c r="X28" s="40">
        <f t="shared" si="5"/>
        <v>0</v>
      </c>
      <c r="Y28" s="50">
        <f t="shared" si="6"/>
        <v>100</v>
      </c>
      <c r="Z28" s="50">
        <f t="shared" si="8"/>
        <v>0</v>
      </c>
    </row>
    <row r="29" spans="1:26" ht="20.25" customHeight="1">
      <c r="A29" s="69"/>
      <c r="B29" s="3" t="s">
        <v>16</v>
      </c>
      <c r="C29" s="48">
        <v>6</v>
      </c>
      <c r="D29" s="48">
        <v>1</v>
      </c>
      <c r="E29" s="49">
        <v>4</v>
      </c>
      <c r="F29" s="49">
        <v>1</v>
      </c>
      <c r="G29" s="50">
        <v>10</v>
      </c>
      <c r="H29" s="50">
        <v>1</v>
      </c>
      <c r="I29" s="80"/>
      <c r="J29" s="80"/>
      <c r="K29" s="93"/>
      <c r="L29" s="93"/>
      <c r="M29" s="50">
        <v>10</v>
      </c>
      <c r="N29" s="50"/>
      <c r="O29" s="48">
        <v>6</v>
      </c>
      <c r="P29" s="48">
        <v>0</v>
      </c>
      <c r="Q29" s="49">
        <v>4</v>
      </c>
      <c r="R29" s="49">
        <v>0</v>
      </c>
      <c r="S29" s="50">
        <v>10</v>
      </c>
      <c r="T29" s="50">
        <v>0</v>
      </c>
      <c r="U29" s="52">
        <f t="shared" si="3"/>
        <v>100</v>
      </c>
      <c r="V29" s="15">
        <v>0</v>
      </c>
      <c r="W29" s="40">
        <f t="shared" si="4"/>
        <v>100</v>
      </c>
      <c r="X29" s="40">
        <f t="shared" si="5"/>
        <v>0</v>
      </c>
      <c r="Y29" s="50">
        <f t="shared" si="6"/>
        <v>100</v>
      </c>
      <c r="Z29" s="50">
        <f t="shared" si="8"/>
        <v>0</v>
      </c>
    </row>
    <row r="30" spans="1:26" ht="20.25" customHeight="1">
      <c r="A30" s="69"/>
      <c r="B30" s="3" t="s">
        <v>17</v>
      </c>
      <c r="C30" s="48">
        <v>5</v>
      </c>
      <c r="D30" s="48">
        <v>1</v>
      </c>
      <c r="E30" s="49">
        <v>7</v>
      </c>
      <c r="F30" s="49">
        <v>1</v>
      </c>
      <c r="G30" s="50">
        <v>11</v>
      </c>
      <c r="H30" s="50">
        <v>1</v>
      </c>
      <c r="I30" s="81"/>
      <c r="J30" s="81"/>
      <c r="K30" s="94"/>
      <c r="L30" s="94"/>
      <c r="M30" s="50">
        <v>11</v>
      </c>
      <c r="N30" s="50"/>
      <c r="O30" s="48">
        <v>5</v>
      </c>
      <c r="P30" s="48">
        <v>0</v>
      </c>
      <c r="Q30" s="49">
        <v>6</v>
      </c>
      <c r="R30" s="49">
        <v>0</v>
      </c>
      <c r="S30" s="50">
        <v>11</v>
      </c>
      <c r="T30" s="50">
        <v>0</v>
      </c>
      <c r="U30" s="52">
        <f t="shared" si="3"/>
        <v>100</v>
      </c>
      <c r="V30" s="15">
        <v>0</v>
      </c>
      <c r="W30" s="40">
        <f t="shared" si="4"/>
        <v>85.714285714285708</v>
      </c>
      <c r="X30" s="40">
        <f t="shared" si="5"/>
        <v>0</v>
      </c>
      <c r="Y30" s="50">
        <f t="shared" si="6"/>
        <v>100</v>
      </c>
      <c r="Z30" s="50">
        <f t="shared" si="8"/>
        <v>0</v>
      </c>
    </row>
    <row r="31" spans="1:26" ht="20.25" customHeight="1">
      <c r="A31" s="69"/>
      <c r="B31" s="21" t="s">
        <v>41</v>
      </c>
      <c r="C31" s="59"/>
      <c r="D31" s="59"/>
      <c r="E31" s="62"/>
      <c r="F31" s="49"/>
      <c r="G31" s="58">
        <v>11</v>
      </c>
      <c r="H31" s="50">
        <v>1</v>
      </c>
      <c r="I31" s="61"/>
      <c r="J31" s="61"/>
      <c r="K31" s="64"/>
      <c r="L31" s="64"/>
      <c r="M31" s="50">
        <v>0</v>
      </c>
      <c r="N31" s="50">
        <v>0</v>
      </c>
      <c r="O31" s="59"/>
      <c r="P31" s="59"/>
      <c r="Q31" s="62"/>
      <c r="R31" s="49"/>
      <c r="S31" s="58">
        <v>0</v>
      </c>
      <c r="T31" s="50">
        <v>0</v>
      </c>
      <c r="U31" s="52"/>
      <c r="V31" s="45"/>
      <c r="W31" s="40"/>
      <c r="X31" s="40"/>
      <c r="Y31" s="50">
        <f t="shared" si="6"/>
        <v>0</v>
      </c>
      <c r="Z31" s="50">
        <f t="shared" si="8"/>
        <v>0</v>
      </c>
    </row>
    <row r="32" spans="1:26" ht="20.25" customHeight="1">
      <c r="A32" s="69"/>
      <c r="B32" s="21" t="s">
        <v>42</v>
      </c>
      <c r="C32" s="59"/>
      <c r="D32" s="59"/>
      <c r="E32" s="62">
        <v>3</v>
      </c>
      <c r="F32" s="49">
        <v>1</v>
      </c>
      <c r="G32" s="58">
        <v>4</v>
      </c>
      <c r="H32" s="50">
        <v>1</v>
      </c>
      <c r="I32" s="48"/>
      <c r="J32" s="48"/>
      <c r="K32" s="49">
        <v>2</v>
      </c>
      <c r="L32" s="49">
        <v>0</v>
      </c>
      <c r="M32" s="50">
        <v>0</v>
      </c>
      <c r="N32" s="50">
        <v>0</v>
      </c>
      <c r="O32" s="59"/>
      <c r="P32" s="59"/>
      <c r="Q32" s="62">
        <v>2</v>
      </c>
      <c r="R32" s="49">
        <v>0</v>
      </c>
      <c r="S32" s="58">
        <v>0</v>
      </c>
      <c r="T32" s="50">
        <v>0</v>
      </c>
      <c r="U32" s="52"/>
      <c r="V32" s="45"/>
      <c r="W32" s="40">
        <f t="shared" si="4"/>
        <v>66.666666666666657</v>
      </c>
      <c r="X32" s="40">
        <f t="shared" si="5"/>
        <v>0</v>
      </c>
      <c r="Y32" s="50">
        <f t="shared" si="6"/>
        <v>0</v>
      </c>
      <c r="Z32" s="50">
        <f t="shared" si="8"/>
        <v>0</v>
      </c>
    </row>
    <row r="33" spans="1:28" ht="20.25" customHeight="1">
      <c r="A33" s="69"/>
      <c r="B33" s="21" t="s">
        <v>49</v>
      </c>
      <c r="C33" s="59"/>
      <c r="D33" s="59"/>
      <c r="E33" s="62"/>
      <c r="F33" s="62">
        <v>18</v>
      </c>
      <c r="G33" s="58">
        <v>0</v>
      </c>
      <c r="H33" s="58">
        <v>17</v>
      </c>
      <c r="I33" s="48"/>
      <c r="J33" s="48"/>
      <c r="K33" s="49">
        <v>0</v>
      </c>
      <c r="L33" s="49">
        <v>1</v>
      </c>
      <c r="M33" s="58">
        <v>0</v>
      </c>
      <c r="N33" s="50">
        <v>0</v>
      </c>
      <c r="O33" s="59"/>
      <c r="P33" s="59"/>
      <c r="Q33" s="62">
        <v>0</v>
      </c>
      <c r="R33" s="62">
        <v>1</v>
      </c>
      <c r="S33" s="58">
        <v>0</v>
      </c>
      <c r="T33" s="58">
        <v>0</v>
      </c>
      <c r="U33" s="52"/>
      <c r="V33" s="45"/>
      <c r="W33" s="40">
        <v>0</v>
      </c>
      <c r="X33" s="40">
        <f t="shared" si="5"/>
        <v>5.5555555555555554</v>
      </c>
      <c r="Y33" s="50">
        <f t="shared" si="6"/>
        <v>0</v>
      </c>
      <c r="Z33" s="58">
        <f t="shared" si="8"/>
        <v>0</v>
      </c>
    </row>
    <row r="34" spans="1:28" ht="20.25" customHeight="1">
      <c r="A34" s="69"/>
      <c r="B34" s="21" t="s">
        <v>50</v>
      </c>
      <c r="C34" s="59"/>
      <c r="D34" s="59"/>
      <c r="E34" s="62"/>
      <c r="F34" s="62">
        <v>20</v>
      </c>
      <c r="G34" s="58">
        <v>0</v>
      </c>
      <c r="H34" s="58">
        <v>12</v>
      </c>
      <c r="I34" s="59"/>
      <c r="J34" s="59"/>
      <c r="K34" s="62">
        <v>0</v>
      </c>
      <c r="L34" s="62">
        <v>1</v>
      </c>
      <c r="M34" s="58">
        <v>0</v>
      </c>
      <c r="N34" s="58">
        <v>3</v>
      </c>
      <c r="O34" s="59"/>
      <c r="P34" s="59"/>
      <c r="Q34" s="62">
        <v>0</v>
      </c>
      <c r="R34" s="62">
        <v>1</v>
      </c>
      <c r="S34" s="58">
        <v>0</v>
      </c>
      <c r="T34" s="58">
        <v>3</v>
      </c>
      <c r="U34" s="52"/>
      <c r="V34" s="45"/>
      <c r="W34" s="40">
        <v>0</v>
      </c>
      <c r="X34" s="40">
        <f t="shared" si="5"/>
        <v>5</v>
      </c>
      <c r="Y34" s="50">
        <f t="shared" si="6"/>
        <v>0</v>
      </c>
      <c r="Z34" s="58">
        <f t="shared" si="8"/>
        <v>25</v>
      </c>
    </row>
    <row r="35" spans="1:28" s="7" customFormat="1" ht="20.25" customHeight="1" thickBot="1">
      <c r="A35" s="70"/>
      <c r="B35" s="4" t="s">
        <v>26</v>
      </c>
      <c r="C35" s="16">
        <f t="shared" ref="C35:T35" si="9">SUM(C7:C34)</f>
        <v>190</v>
      </c>
      <c r="D35" s="16">
        <f t="shared" si="9"/>
        <v>23</v>
      </c>
      <c r="E35" s="28">
        <f t="shared" si="9"/>
        <v>175</v>
      </c>
      <c r="F35" s="28">
        <f t="shared" si="9"/>
        <v>63</v>
      </c>
      <c r="G35" s="13">
        <f t="shared" si="9"/>
        <v>203</v>
      </c>
      <c r="H35" s="13">
        <f t="shared" si="9"/>
        <v>53</v>
      </c>
      <c r="I35" s="16">
        <f t="shared" si="9"/>
        <v>187</v>
      </c>
      <c r="J35" s="16">
        <f t="shared" si="9"/>
        <v>1</v>
      </c>
      <c r="K35" s="28">
        <f t="shared" si="9"/>
        <v>168</v>
      </c>
      <c r="L35" s="28">
        <f t="shared" si="9"/>
        <v>2</v>
      </c>
      <c r="M35" s="66">
        <f t="shared" si="9"/>
        <v>180</v>
      </c>
      <c r="N35" s="66">
        <f t="shared" si="9"/>
        <v>3</v>
      </c>
      <c r="O35" s="16">
        <f t="shared" si="9"/>
        <v>173</v>
      </c>
      <c r="P35" s="16">
        <f t="shared" si="9"/>
        <v>0</v>
      </c>
      <c r="Q35" s="28">
        <f t="shared" si="9"/>
        <v>152</v>
      </c>
      <c r="R35" s="28">
        <f t="shared" si="9"/>
        <v>2</v>
      </c>
      <c r="S35" s="13">
        <f t="shared" si="9"/>
        <v>166</v>
      </c>
      <c r="T35" s="13">
        <f t="shared" si="9"/>
        <v>3</v>
      </c>
      <c r="U35" s="54">
        <f t="shared" ref="U35:U40" si="10">(O35/C35)*100</f>
        <v>91.05263157894737</v>
      </c>
      <c r="V35" s="54">
        <f>(P35/D35)*100</f>
        <v>0</v>
      </c>
      <c r="W35" s="55">
        <f>(Q35/E35)*100</f>
        <v>86.857142857142861</v>
      </c>
      <c r="X35" s="55">
        <f>(R35/F35)*100</f>
        <v>3.1746031746031744</v>
      </c>
      <c r="Y35" s="66">
        <f t="shared" si="6"/>
        <v>81.77339901477832</v>
      </c>
      <c r="Z35" s="13">
        <f t="shared" si="8"/>
        <v>5.6603773584905666</v>
      </c>
      <c r="AA35" s="9"/>
      <c r="AB35" s="9"/>
    </row>
    <row r="36" spans="1:28" ht="20.25" customHeight="1" thickBot="1">
      <c r="A36" s="86" t="s">
        <v>23</v>
      </c>
      <c r="B36" s="11" t="s">
        <v>1</v>
      </c>
      <c r="C36" s="61">
        <v>5</v>
      </c>
      <c r="D36" s="61">
        <v>1</v>
      </c>
      <c r="E36" s="64">
        <v>5</v>
      </c>
      <c r="F36" s="64">
        <v>1</v>
      </c>
      <c r="G36" s="51"/>
      <c r="H36" s="51"/>
      <c r="I36" s="61">
        <v>5</v>
      </c>
      <c r="J36" s="61">
        <v>0</v>
      </c>
      <c r="K36" s="64">
        <v>5</v>
      </c>
      <c r="L36" s="64">
        <v>0</v>
      </c>
      <c r="M36" s="65"/>
      <c r="N36" s="65">
        <v>0</v>
      </c>
      <c r="O36" s="61">
        <v>2</v>
      </c>
      <c r="P36" s="61">
        <v>0</v>
      </c>
      <c r="Q36" s="64">
        <v>2</v>
      </c>
      <c r="R36" s="64">
        <v>0</v>
      </c>
      <c r="S36" s="51"/>
      <c r="T36" s="51">
        <v>0</v>
      </c>
      <c r="U36" s="53">
        <f t="shared" si="10"/>
        <v>40</v>
      </c>
      <c r="V36" s="24">
        <v>0</v>
      </c>
      <c r="W36" s="41">
        <f t="shared" ref="W36:W41" si="11">(Q36/E36)*100</f>
        <v>40</v>
      </c>
      <c r="X36" s="29">
        <f>IF(F36=0,0,(R36/F36)*100)</f>
        <v>0</v>
      </c>
      <c r="Y36" s="51">
        <f t="shared" si="6"/>
        <v>0</v>
      </c>
      <c r="Z36" s="51">
        <f>IF(H36=0,0,(T36/H36)*100)</f>
        <v>0</v>
      </c>
    </row>
    <row r="37" spans="1:28" ht="20.25" customHeight="1">
      <c r="A37" s="87"/>
      <c r="B37" s="3" t="s">
        <v>2</v>
      </c>
      <c r="C37" s="48">
        <v>2</v>
      </c>
      <c r="D37" s="48">
        <v>1</v>
      </c>
      <c r="E37" s="49">
        <v>10</v>
      </c>
      <c r="F37" s="64">
        <v>1</v>
      </c>
      <c r="G37" s="50">
        <v>14</v>
      </c>
      <c r="H37" s="51">
        <v>1</v>
      </c>
      <c r="I37" s="48">
        <v>2</v>
      </c>
      <c r="J37" s="61">
        <v>0</v>
      </c>
      <c r="K37" s="49">
        <v>3</v>
      </c>
      <c r="L37" s="64">
        <v>0</v>
      </c>
      <c r="M37" s="51">
        <v>3</v>
      </c>
      <c r="N37" s="51">
        <v>0</v>
      </c>
      <c r="O37" s="48">
        <v>1</v>
      </c>
      <c r="P37" s="48">
        <v>0</v>
      </c>
      <c r="Q37" s="49">
        <v>0</v>
      </c>
      <c r="R37" s="64">
        <v>0</v>
      </c>
      <c r="S37" s="50">
        <v>2</v>
      </c>
      <c r="T37" s="51">
        <v>0</v>
      </c>
      <c r="U37" s="53">
        <f t="shared" si="10"/>
        <v>50</v>
      </c>
      <c r="V37" s="15">
        <v>0</v>
      </c>
      <c r="W37" s="41">
        <f t="shared" si="11"/>
        <v>0</v>
      </c>
      <c r="X37" s="29">
        <f t="shared" ref="X37:X62" si="12">IF(F37=0,0,(R37/F37)*100)</f>
        <v>0</v>
      </c>
      <c r="Y37" s="50">
        <f t="shared" si="6"/>
        <v>14.285714285714285</v>
      </c>
      <c r="Z37" s="51">
        <f t="shared" ref="Z37:Z62" si="13">IF(H37=0,0,(T37/H37)*100)</f>
        <v>0</v>
      </c>
    </row>
    <row r="38" spans="1:28" ht="20.25" customHeight="1">
      <c r="A38" s="87"/>
      <c r="B38" s="3" t="s">
        <v>3</v>
      </c>
      <c r="C38" s="48">
        <v>3</v>
      </c>
      <c r="D38" s="48">
        <v>1</v>
      </c>
      <c r="E38" s="49">
        <v>4</v>
      </c>
      <c r="F38" s="64">
        <v>1</v>
      </c>
      <c r="G38" s="50">
        <v>10</v>
      </c>
      <c r="H38" s="51">
        <v>1</v>
      </c>
      <c r="I38" s="48">
        <v>3</v>
      </c>
      <c r="J38" s="61">
        <v>0</v>
      </c>
      <c r="K38" s="49">
        <v>4</v>
      </c>
      <c r="L38" s="64">
        <v>0</v>
      </c>
      <c r="M38" s="50">
        <v>10</v>
      </c>
      <c r="N38" s="51">
        <v>0</v>
      </c>
      <c r="O38" s="48">
        <v>2</v>
      </c>
      <c r="P38" s="48">
        <v>0</v>
      </c>
      <c r="Q38" s="49">
        <v>4</v>
      </c>
      <c r="R38" s="64">
        <v>0</v>
      </c>
      <c r="S38" s="50">
        <v>10</v>
      </c>
      <c r="T38" s="51">
        <v>0</v>
      </c>
      <c r="U38" s="53">
        <f t="shared" si="10"/>
        <v>66.666666666666657</v>
      </c>
      <c r="V38" s="15">
        <v>0</v>
      </c>
      <c r="W38" s="41">
        <f t="shared" si="11"/>
        <v>100</v>
      </c>
      <c r="X38" s="29">
        <f t="shared" si="12"/>
        <v>0</v>
      </c>
      <c r="Y38" s="50">
        <f t="shared" si="6"/>
        <v>100</v>
      </c>
      <c r="Z38" s="51">
        <f t="shared" si="13"/>
        <v>0</v>
      </c>
    </row>
    <row r="39" spans="1:28" ht="20.25" customHeight="1">
      <c r="A39" s="87"/>
      <c r="B39" s="3" t="s">
        <v>35</v>
      </c>
      <c r="C39" s="48">
        <v>3</v>
      </c>
      <c r="D39" s="48">
        <v>1</v>
      </c>
      <c r="E39" s="49">
        <v>4</v>
      </c>
      <c r="F39" s="64">
        <v>1</v>
      </c>
      <c r="G39" s="50">
        <v>12</v>
      </c>
      <c r="H39" s="51">
        <v>1</v>
      </c>
      <c r="I39" s="48">
        <v>3</v>
      </c>
      <c r="J39" s="61">
        <v>0</v>
      </c>
      <c r="K39" s="49">
        <v>4</v>
      </c>
      <c r="L39" s="64">
        <v>0</v>
      </c>
      <c r="M39" s="50">
        <v>2</v>
      </c>
      <c r="N39" s="51">
        <v>0</v>
      </c>
      <c r="O39" s="48">
        <v>1</v>
      </c>
      <c r="P39" s="48">
        <v>0</v>
      </c>
      <c r="Q39" s="49">
        <v>1</v>
      </c>
      <c r="R39" s="64">
        <v>0</v>
      </c>
      <c r="S39" s="50">
        <v>2</v>
      </c>
      <c r="T39" s="51">
        <v>0</v>
      </c>
      <c r="U39" s="53">
        <f t="shared" si="10"/>
        <v>33.333333333333329</v>
      </c>
      <c r="V39" s="15">
        <v>0</v>
      </c>
      <c r="W39" s="41">
        <f t="shared" si="11"/>
        <v>25</v>
      </c>
      <c r="X39" s="29">
        <f t="shared" si="12"/>
        <v>0</v>
      </c>
      <c r="Y39" s="50">
        <f t="shared" si="6"/>
        <v>16.666666666666664</v>
      </c>
      <c r="Z39" s="51">
        <f t="shared" si="13"/>
        <v>0</v>
      </c>
    </row>
    <row r="40" spans="1:28" ht="20.25" customHeight="1">
      <c r="A40" s="87"/>
      <c r="B40" s="3" t="s">
        <v>40</v>
      </c>
      <c r="C40" s="48">
        <v>30</v>
      </c>
      <c r="D40" s="48">
        <v>0</v>
      </c>
      <c r="E40" s="49">
        <v>40</v>
      </c>
      <c r="F40" s="64">
        <v>0</v>
      </c>
      <c r="G40" s="50">
        <v>35</v>
      </c>
      <c r="H40" s="51">
        <v>0</v>
      </c>
      <c r="I40" s="48">
        <v>28</v>
      </c>
      <c r="J40" s="61">
        <v>0</v>
      </c>
      <c r="K40" s="49">
        <v>40</v>
      </c>
      <c r="L40" s="64">
        <v>0</v>
      </c>
      <c r="M40" s="50">
        <v>35</v>
      </c>
      <c r="N40" s="51">
        <v>0</v>
      </c>
      <c r="O40" s="48">
        <v>21</v>
      </c>
      <c r="P40" s="48">
        <v>0</v>
      </c>
      <c r="Q40" s="49">
        <v>38</v>
      </c>
      <c r="R40" s="64">
        <v>0</v>
      </c>
      <c r="S40" s="50">
        <v>23</v>
      </c>
      <c r="T40" s="51">
        <v>0</v>
      </c>
      <c r="U40" s="53">
        <f t="shared" si="10"/>
        <v>70</v>
      </c>
      <c r="V40" s="15">
        <v>0</v>
      </c>
      <c r="W40" s="41">
        <f t="shared" si="11"/>
        <v>95</v>
      </c>
      <c r="X40" s="29">
        <f t="shared" si="12"/>
        <v>0</v>
      </c>
      <c r="Y40" s="50">
        <f t="shared" si="6"/>
        <v>65.714285714285708</v>
      </c>
      <c r="Z40" s="51">
        <f t="shared" si="13"/>
        <v>0</v>
      </c>
    </row>
    <row r="41" spans="1:28" ht="20.25" customHeight="1">
      <c r="A41" s="87"/>
      <c r="B41" s="3" t="s">
        <v>20</v>
      </c>
      <c r="C41" s="48"/>
      <c r="D41" s="48"/>
      <c r="E41" s="49">
        <v>2</v>
      </c>
      <c r="F41" s="64">
        <v>1</v>
      </c>
      <c r="G41" s="50">
        <v>2</v>
      </c>
      <c r="H41" s="51">
        <v>1</v>
      </c>
      <c r="I41" s="48"/>
      <c r="J41" s="48"/>
      <c r="K41" s="49">
        <v>1</v>
      </c>
      <c r="L41" s="64">
        <v>0</v>
      </c>
      <c r="M41" s="50">
        <v>1</v>
      </c>
      <c r="N41" s="51">
        <v>0</v>
      </c>
      <c r="O41" s="48"/>
      <c r="P41" s="48"/>
      <c r="Q41" s="49">
        <v>1</v>
      </c>
      <c r="R41" s="64">
        <v>0</v>
      </c>
      <c r="S41" s="50">
        <v>0</v>
      </c>
      <c r="T41" s="51">
        <v>0</v>
      </c>
      <c r="U41" s="53"/>
      <c r="V41" s="15"/>
      <c r="W41" s="41">
        <f t="shared" si="11"/>
        <v>50</v>
      </c>
      <c r="X41" s="29">
        <f t="shared" si="12"/>
        <v>0</v>
      </c>
      <c r="Y41" s="50">
        <f t="shared" si="6"/>
        <v>0</v>
      </c>
      <c r="Z41" s="51">
        <f t="shared" si="13"/>
        <v>0</v>
      </c>
    </row>
    <row r="42" spans="1:28" ht="20.25" customHeight="1">
      <c r="A42" s="87"/>
      <c r="B42" s="3" t="s">
        <v>21</v>
      </c>
      <c r="C42" s="48">
        <v>4</v>
      </c>
      <c r="D42" s="48">
        <v>0</v>
      </c>
      <c r="E42" s="49"/>
      <c r="F42" s="49"/>
      <c r="G42" s="50"/>
      <c r="H42" s="50"/>
      <c r="I42" s="48">
        <v>1</v>
      </c>
      <c r="J42" s="48">
        <v>0</v>
      </c>
      <c r="K42" s="49"/>
      <c r="L42" s="49"/>
      <c r="M42" s="50"/>
      <c r="N42" s="51"/>
      <c r="O42" s="48">
        <v>0</v>
      </c>
      <c r="P42" s="48">
        <v>0</v>
      </c>
      <c r="Q42" s="49"/>
      <c r="R42" s="49"/>
      <c r="S42" s="50"/>
      <c r="T42" s="50"/>
      <c r="U42" s="53">
        <f>(O42/C42)*100</f>
        <v>0</v>
      </c>
      <c r="V42" s="15">
        <v>0</v>
      </c>
      <c r="W42" s="41"/>
      <c r="X42" s="29">
        <f t="shared" si="12"/>
        <v>0</v>
      </c>
      <c r="Y42" s="50">
        <f t="shared" si="6"/>
        <v>0</v>
      </c>
      <c r="Z42" s="50">
        <f t="shared" si="13"/>
        <v>0</v>
      </c>
    </row>
    <row r="43" spans="1:28" ht="20.25" customHeight="1">
      <c r="A43" s="87"/>
      <c r="B43" s="3" t="s">
        <v>22</v>
      </c>
      <c r="C43" s="48">
        <v>1</v>
      </c>
      <c r="D43" s="48">
        <v>0</v>
      </c>
      <c r="E43" s="49">
        <v>2</v>
      </c>
      <c r="F43" s="49">
        <v>1</v>
      </c>
      <c r="G43" s="50">
        <v>5</v>
      </c>
      <c r="H43" s="50">
        <v>1</v>
      </c>
      <c r="I43" s="48">
        <v>1</v>
      </c>
      <c r="J43" s="48">
        <v>0</v>
      </c>
      <c r="K43" s="49">
        <v>0</v>
      </c>
      <c r="L43" s="49">
        <v>0</v>
      </c>
      <c r="M43" s="50">
        <v>1</v>
      </c>
      <c r="N43" s="50">
        <v>0</v>
      </c>
      <c r="O43" s="48">
        <v>0</v>
      </c>
      <c r="P43" s="48">
        <v>0</v>
      </c>
      <c r="Q43" s="49">
        <v>0</v>
      </c>
      <c r="R43" s="49">
        <v>0</v>
      </c>
      <c r="S43" s="50">
        <v>1</v>
      </c>
      <c r="T43" s="50">
        <v>0</v>
      </c>
      <c r="U43" s="53">
        <f>(O43/C43)*100</f>
        <v>0</v>
      </c>
      <c r="V43" s="15">
        <v>0</v>
      </c>
      <c r="W43" s="41">
        <f>(Q43/E43)*100</f>
        <v>0</v>
      </c>
      <c r="X43" s="29">
        <f t="shared" si="12"/>
        <v>0</v>
      </c>
      <c r="Y43" s="50">
        <f t="shared" si="6"/>
        <v>20</v>
      </c>
      <c r="Z43" s="50">
        <f t="shared" si="13"/>
        <v>0</v>
      </c>
    </row>
    <row r="44" spans="1:28" ht="20.25" customHeight="1">
      <c r="A44" s="87"/>
      <c r="B44" s="3" t="s">
        <v>46</v>
      </c>
      <c r="C44" s="48"/>
      <c r="D44" s="48"/>
      <c r="E44" s="49">
        <v>3</v>
      </c>
      <c r="F44" s="49">
        <v>1</v>
      </c>
      <c r="G44" s="50">
        <v>11</v>
      </c>
      <c r="H44" s="50">
        <v>1</v>
      </c>
      <c r="I44" s="48"/>
      <c r="J44" s="48"/>
      <c r="K44" s="49">
        <v>0</v>
      </c>
      <c r="L44" s="49">
        <v>0</v>
      </c>
      <c r="M44" s="50">
        <v>0</v>
      </c>
      <c r="N44" s="50">
        <v>0</v>
      </c>
      <c r="O44" s="48"/>
      <c r="P44" s="48"/>
      <c r="Q44" s="49">
        <v>0</v>
      </c>
      <c r="R44" s="49">
        <v>0</v>
      </c>
      <c r="S44" s="50">
        <v>0</v>
      </c>
      <c r="T44" s="50">
        <v>0</v>
      </c>
      <c r="U44" s="53"/>
      <c r="V44" s="15"/>
      <c r="W44" s="41">
        <f>(Q44/E44)*100</f>
        <v>0</v>
      </c>
      <c r="X44" s="29">
        <f t="shared" si="12"/>
        <v>0</v>
      </c>
      <c r="Y44" s="50">
        <f t="shared" si="6"/>
        <v>0</v>
      </c>
      <c r="Z44" s="50">
        <f t="shared" si="13"/>
        <v>0</v>
      </c>
    </row>
    <row r="45" spans="1:28" ht="20.25" customHeight="1">
      <c r="A45" s="87"/>
      <c r="B45" s="3" t="s">
        <v>9</v>
      </c>
      <c r="C45" s="48">
        <v>4</v>
      </c>
      <c r="D45" s="48">
        <v>1</v>
      </c>
      <c r="E45" s="49">
        <v>11</v>
      </c>
      <c r="F45" s="49">
        <v>1</v>
      </c>
      <c r="G45" s="50">
        <v>12</v>
      </c>
      <c r="H45" s="50">
        <v>1</v>
      </c>
      <c r="I45" s="48">
        <v>2</v>
      </c>
      <c r="J45" s="48">
        <v>0</v>
      </c>
      <c r="K45" s="49">
        <v>3</v>
      </c>
      <c r="L45" s="49">
        <v>0</v>
      </c>
      <c r="M45" s="50">
        <v>4</v>
      </c>
      <c r="N45" s="50">
        <v>0</v>
      </c>
      <c r="O45" s="48">
        <v>1</v>
      </c>
      <c r="P45" s="48">
        <v>0</v>
      </c>
      <c r="Q45" s="49">
        <v>2</v>
      </c>
      <c r="R45" s="49">
        <v>0</v>
      </c>
      <c r="S45" s="50">
        <v>2</v>
      </c>
      <c r="T45" s="50">
        <v>0</v>
      </c>
      <c r="U45" s="53">
        <f>(O45/C45)*100</f>
        <v>25</v>
      </c>
      <c r="V45" s="15">
        <v>0</v>
      </c>
      <c r="W45" s="41">
        <f>(Q45/E45)*100</f>
        <v>18.181818181818183</v>
      </c>
      <c r="X45" s="29">
        <f t="shared" si="12"/>
        <v>0</v>
      </c>
      <c r="Y45" s="50">
        <f t="shared" si="6"/>
        <v>16.666666666666664</v>
      </c>
      <c r="Z45" s="50">
        <f t="shared" si="13"/>
        <v>0</v>
      </c>
    </row>
    <row r="46" spans="1:28" ht="20.25" customHeight="1">
      <c r="A46" s="87"/>
      <c r="B46" s="3" t="s">
        <v>38</v>
      </c>
      <c r="C46" s="48"/>
      <c r="D46" s="48"/>
      <c r="E46" s="49"/>
      <c r="F46" s="49"/>
      <c r="G46" s="50"/>
      <c r="H46" s="50"/>
      <c r="I46" s="48"/>
      <c r="J46" s="48"/>
      <c r="K46" s="49"/>
      <c r="L46" s="49"/>
      <c r="M46" s="50"/>
      <c r="N46" s="50"/>
      <c r="O46" s="48"/>
      <c r="P46" s="48"/>
      <c r="Q46" s="49"/>
      <c r="R46" s="49"/>
      <c r="S46" s="50"/>
      <c r="T46" s="50"/>
      <c r="U46" s="53"/>
      <c r="V46" s="15"/>
      <c r="W46" s="41"/>
      <c r="X46" s="29">
        <f t="shared" si="12"/>
        <v>0</v>
      </c>
      <c r="Y46" s="50">
        <f t="shared" si="6"/>
        <v>0</v>
      </c>
      <c r="Z46" s="50">
        <f t="shared" si="13"/>
        <v>0</v>
      </c>
    </row>
    <row r="47" spans="1:28" ht="20.25" customHeight="1">
      <c r="A47" s="87"/>
      <c r="B47" s="3" t="s">
        <v>39</v>
      </c>
      <c r="C47" s="48"/>
      <c r="D47" s="48"/>
      <c r="E47" s="49"/>
      <c r="F47" s="49"/>
      <c r="G47" s="50">
        <v>10</v>
      </c>
      <c r="H47" s="50">
        <v>1</v>
      </c>
      <c r="I47" s="48"/>
      <c r="J47" s="48"/>
      <c r="K47" s="49"/>
      <c r="L47" s="49"/>
      <c r="M47" s="50">
        <v>1</v>
      </c>
      <c r="N47" s="50">
        <v>0</v>
      </c>
      <c r="O47" s="48"/>
      <c r="P47" s="48"/>
      <c r="Q47" s="49"/>
      <c r="R47" s="49"/>
      <c r="S47" s="50">
        <v>1</v>
      </c>
      <c r="T47" s="50"/>
      <c r="U47" s="53"/>
      <c r="V47" s="15"/>
      <c r="W47" s="41"/>
      <c r="X47" s="29">
        <f t="shared" si="12"/>
        <v>0</v>
      </c>
      <c r="Y47" s="50">
        <f t="shared" si="6"/>
        <v>10</v>
      </c>
      <c r="Z47" s="50">
        <f t="shared" si="13"/>
        <v>0</v>
      </c>
    </row>
    <row r="48" spans="1:28" ht="20.25" customHeight="1">
      <c r="A48" s="87"/>
      <c r="B48" s="3" t="s">
        <v>18</v>
      </c>
      <c r="C48" s="48">
        <v>30</v>
      </c>
      <c r="D48" s="48">
        <v>0</v>
      </c>
      <c r="E48" s="49">
        <v>30</v>
      </c>
      <c r="F48" s="49">
        <v>0</v>
      </c>
      <c r="G48" s="50">
        <v>30</v>
      </c>
      <c r="H48" s="50">
        <v>0</v>
      </c>
      <c r="I48" s="48">
        <v>30</v>
      </c>
      <c r="J48" s="48">
        <v>0</v>
      </c>
      <c r="K48" s="49">
        <v>20</v>
      </c>
      <c r="L48" s="49">
        <v>0</v>
      </c>
      <c r="M48" s="50">
        <v>18</v>
      </c>
      <c r="N48" s="50">
        <v>0</v>
      </c>
      <c r="O48" s="48">
        <v>21</v>
      </c>
      <c r="P48" s="48">
        <v>0</v>
      </c>
      <c r="Q48" s="49">
        <v>16</v>
      </c>
      <c r="R48" s="49">
        <v>0</v>
      </c>
      <c r="S48" s="50">
        <v>15</v>
      </c>
      <c r="T48" s="50">
        <v>0</v>
      </c>
      <c r="U48" s="53">
        <f>(O48/C48)*100</f>
        <v>70</v>
      </c>
      <c r="V48" s="15">
        <v>0</v>
      </c>
      <c r="W48" s="41">
        <f>(Q48/E48)*100</f>
        <v>53.333333333333336</v>
      </c>
      <c r="X48" s="29">
        <f t="shared" si="12"/>
        <v>0</v>
      </c>
      <c r="Y48" s="50">
        <f t="shared" si="6"/>
        <v>50</v>
      </c>
      <c r="Z48" s="50">
        <f t="shared" si="13"/>
        <v>0</v>
      </c>
    </row>
    <row r="49" spans="1:28" ht="20.25" customHeight="1">
      <c r="A49" s="87"/>
      <c r="B49" s="3" t="s">
        <v>44</v>
      </c>
      <c r="C49" s="48">
        <v>3</v>
      </c>
      <c r="D49" s="48">
        <v>1</v>
      </c>
      <c r="E49" s="49">
        <v>10</v>
      </c>
      <c r="F49" s="49">
        <v>1</v>
      </c>
      <c r="G49" s="50">
        <v>12</v>
      </c>
      <c r="H49" s="50">
        <v>1</v>
      </c>
      <c r="I49" s="48">
        <v>1</v>
      </c>
      <c r="J49" s="48">
        <v>0</v>
      </c>
      <c r="K49" s="49">
        <v>1</v>
      </c>
      <c r="L49" s="49">
        <v>0</v>
      </c>
      <c r="M49" s="50">
        <v>1</v>
      </c>
      <c r="N49" s="50">
        <v>0</v>
      </c>
      <c r="O49" s="48">
        <v>0</v>
      </c>
      <c r="P49" s="48">
        <v>0</v>
      </c>
      <c r="Q49" s="49">
        <v>1</v>
      </c>
      <c r="R49" s="49">
        <v>0</v>
      </c>
      <c r="S49" s="50">
        <v>0</v>
      </c>
      <c r="T49" s="50">
        <v>0</v>
      </c>
      <c r="U49" s="53">
        <f>(O49/C49)*100</f>
        <v>0</v>
      </c>
      <c r="V49" s="15">
        <v>0</v>
      </c>
      <c r="W49" s="41">
        <f>(Q49/E49)*100</f>
        <v>10</v>
      </c>
      <c r="X49" s="29">
        <f t="shared" si="12"/>
        <v>0</v>
      </c>
      <c r="Y49" s="50">
        <f t="shared" si="6"/>
        <v>0</v>
      </c>
      <c r="Z49" s="50">
        <f t="shared" si="13"/>
        <v>0</v>
      </c>
    </row>
    <row r="50" spans="1:28" ht="20.25" customHeight="1">
      <c r="A50" s="87"/>
      <c r="B50" s="3" t="s">
        <v>12</v>
      </c>
      <c r="C50" s="48">
        <v>9</v>
      </c>
      <c r="D50" s="48">
        <v>1</v>
      </c>
      <c r="E50" s="49">
        <v>10</v>
      </c>
      <c r="F50" s="49">
        <v>1</v>
      </c>
      <c r="G50" s="50">
        <v>10</v>
      </c>
      <c r="H50" s="50">
        <v>1</v>
      </c>
      <c r="I50" s="79">
        <v>16</v>
      </c>
      <c r="J50" s="79">
        <v>0</v>
      </c>
      <c r="K50" s="92">
        <v>18</v>
      </c>
      <c r="L50" s="92">
        <v>0</v>
      </c>
      <c r="M50" s="104">
        <v>10</v>
      </c>
      <c r="N50" s="104">
        <v>0</v>
      </c>
      <c r="O50" s="48">
        <v>2</v>
      </c>
      <c r="P50" s="48">
        <v>0</v>
      </c>
      <c r="Q50" s="49">
        <v>4</v>
      </c>
      <c r="R50" s="49">
        <v>0</v>
      </c>
      <c r="S50" s="50">
        <v>0</v>
      </c>
      <c r="T50" s="50">
        <v>0</v>
      </c>
      <c r="U50" s="53">
        <f>(O50/C50)*100</f>
        <v>22.222222222222221</v>
      </c>
      <c r="V50" s="15">
        <v>0</v>
      </c>
      <c r="W50" s="41">
        <f>(Q50/E50)*100</f>
        <v>40</v>
      </c>
      <c r="X50" s="29">
        <f t="shared" si="12"/>
        <v>0</v>
      </c>
      <c r="Y50" s="50">
        <f t="shared" si="6"/>
        <v>0</v>
      </c>
      <c r="Z50" s="50">
        <f t="shared" si="13"/>
        <v>0</v>
      </c>
    </row>
    <row r="51" spans="1:28" ht="20.25" customHeight="1">
      <c r="A51" s="87"/>
      <c r="B51" s="3" t="s">
        <v>30</v>
      </c>
      <c r="C51" s="48">
        <v>5</v>
      </c>
      <c r="D51" s="48">
        <v>1</v>
      </c>
      <c r="E51" s="49">
        <v>2</v>
      </c>
      <c r="F51" s="49">
        <v>1</v>
      </c>
      <c r="G51" s="50">
        <v>8</v>
      </c>
      <c r="H51" s="50">
        <v>1</v>
      </c>
      <c r="I51" s="80"/>
      <c r="J51" s="80"/>
      <c r="K51" s="93"/>
      <c r="L51" s="93"/>
      <c r="M51" s="105"/>
      <c r="N51" s="105"/>
      <c r="O51" s="48">
        <v>5</v>
      </c>
      <c r="P51" s="48">
        <v>0</v>
      </c>
      <c r="Q51" s="49">
        <v>1</v>
      </c>
      <c r="R51" s="49">
        <v>0</v>
      </c>
      <c r="S51" s="50">
        <v>2</v>
      </c>
      <c r="T51" s="50">
        <v>0</v>
      </c>
      <c r="U51" s="53">
        <f>(O51/C51)*100</f>
        <v>100</v>
      </c>
      <c r="V51" s="15">
        <v>0</v>
      </c>
      <c r="W51" s="41">
        <f>(Q51/E51)*100</f>
        <v>50</v>
      </c>
      <c r="X51" s="29">
        <f t="shared" si="12"/>
        <v>0</v>
      </c>
      <c r="Y51" s="50">
        <f t="shared" si="6"/>
        <v>25</v>
      </c>
      <c r="Z51" s="50">
        <f t="shared" si="13"/>
        <v>0</v>
      </c>
    </row>
    <row r="52" spans="1:28" ht="20.25" customHeight="1">
      <c r="A52" s="87"/>
      <c r="B52" s="3" t="s">
        <v>15</v>
      </c>
      <c r="C52" s="48">
        <v>5</v>
      </c>
      <c r="D52" s="48">
        <v>1</v>
      </c>
      <c r="E52" s="49">
        <v>6</v>
      </c>
      <c r="F52" s="49">
        <v>1</v>
      </c>
      <c r="G52" s="50">
        <v>3</v>
      </c>
      <c r="H52" s="50">
        <v>1</v>
      </c>
      <c r="I52" s="80"/>
      <c r="J52" s="80"/>
      <c r="K52" s="93"/>
      <c r="L52" s="93"/>
      <c r="M52" s="105"/>
      <c r="N52" s="105"/>
      <c r="O52" s="48">
        <v>1</v>
      </c>
      <c r="P52" s="48">
        <v>0</v>
      </c>
      <c r="Q52" s="49">
        <v>3</v>
      </c>
      <c r="R52" s="49">
        <v>0</v>
      </c>
      <c r="S52" s="50">
        <v>1</v>
      </c>
      <c r="T52" s="50">
        <v>0</v>
      </c>
      <c r="U52" s="53">
        <f>(O52/C52)*100</f>
        <v>20</v>
      </c>
      <c r="V52" s="15">
        <v>0</v>
      </c>
      <c r="W52" s="41">
        <f>(Q52/E52)*100</f>
        <v>50</v>
      </c>
      <c r="X52" s="29">
        <f>IF(F52=0,0,(R52/F52)*100)</f>
        <v>0</v>
      </c>
      <c r="Y52" s="50">
        <f t="shared" si="6"/>
        <v>33.333333333333329</v>
      </c>
      <c r="Z52" s="50">
        <f>IF(H52=0,0,(T52/H52)*100)</f>
        <v>0</v>
      </c>
    </row>
    <row r="53" spans="1:28" ht="20.25" customHeight="1">
      <c r="A53" s="87"/>
      <c r="B53" s="3" t="s">
        <v>55</v>
      </c>
      <c r="C53" s="48"/>
      <c r="D53" s="48"/>
      <c r="E53" s="49"/>
      <c r="F53" s="49"/>
      <c r="G53" s="50">
        <v>3</v>
      </c>
      <c r="H53" s="50">
        <v>1</v>
      </c>
      <c r="I53" s="81"/>
      <c r="J53" s="81"/>
      <c r="K53" s="94"/>
      <c r="L53" s="94"/>
      <c r="M53" s="106"/>
      <c r="N53" s="106"/>
      <c r="O53" s="48"/>
      <c r="P53" s="48"/>
      <c r="Q53" s="49"/>
      <c r="R53" s="49"/>
      <c r="S53" s="50">
        <v>1</v>
      </c>
      <c r="T53" s="50">
        <v>0</v>
      </c>
      <c r="U53" s="53"/>
      <c r="V53" s="15"/>
      <c r="W53" s="41"/>
      <c r="X53" s="29"/>
      <c r="Y53" s="50">
        <f t="shared" si="6"/>
        <v>33.333333333333329</v>
      </c>
      <c r="Z53" s="50">
        <f>IF(H53=0,0,(T53/H53)*100)</f>
        <v>0</v>
      </c>
    </row>
    <row r="54" spans="1:28" ht="20.25" customHeight="1">
      <c r="A54" s="87"/>
      <c r="B54" s="3" t="s">
        <v>11</v>
      </c>
      <c r="C54" s="48"/>
      <c r="D54" s="48"/>
      <c r="E54" s="49">
        <v>10</v>
      </c>
      <c r="F54" s="49">
        <v>1</v>
      </c>
      <c r="G54" s="50"/>
      <c r="H54" s="50"/>
      <c r="I54" s="48"/>
      <c r="J54" s="48"/>
      <c r="K54" s="49">
        <v>5</v>
      </c>
      <c r="L54" s="49">
        <v>0</v>
      </c>
      <c r="M54" s="50"/>
      <c r="N54" s="50"/>
      <c r="O54" s="48"/>
      <c r="P54" s="48"/>
      <c r="Q54" s="49">
        <v>2</v>
      </c>
      <c r="R54" s="49">
        <v>0</v>
      </c>
      <c r="S54" s="50"/>
      <c r="T54" s="50">
        <v>0</v>
      </c>
      <c r="U54" s="53"/>
      <c r="V54" s="15"/>
      <c r="W54" s="41">
        <f>(Q54/E54)*100</f>
        <v>20</v>
      </c>
      <c r="X54" s="29">
        <f>IF(F54=0,0,(R54/F54)*100)</f>
        <v>0</v>
      </c>
      <c r="Y54" s="50">
        <f t="shared" si="6"/>
        <v>0</v>
      </c>
      <c r="Z54" s="50"/>
    </row>
    <row r="55" spans="1:28" ht="20.25" customHeight="1">
      <c r="A55" s="87"/>
      <c r="B55" s="3" t="s">
        <v>57</v>
      </c>
      <c r="C55" s="48"/>
      <c r="D55" s="48"/>
      <c r="E55" s="49"/>
      <c r="F55" s="49"/>
      <c r="G55" s="50">
        <v>18</v>
      </c>
      <c r="H55" s="50">
        <v>1</v>
      </c>
      <c r="I55" s="48"/>
      <c r="J55" s="48"/>
      <c r="K55" s="49"/>
      <c r="L55" s="49"/>
      <c r="M55" s="50">
        <v>0</v>
      </c>
      <c r="N55" s="50">
        <v>0</v>
      </c>
      <c r="O55" s="48"/>
      <c r="P55" s="48"/>
      <c r="Q55" s="49"/>
      <c r="R55" s="49"/>
      <c r="S55" s="50">
        <v>0</v>
      </c>
      <c r="T55" s="50">
        <v>0</v>
      </c>
      <c r="U55" s="53"/>
      <c r="V55" s="15"/>
      <c r="W55" s="41"/>
      <c r="X55" s="29"/>
      <c r="Y55" s="50">
        <f t="shared" si="6"/>
        <v>0</v>
      </c>
      <c r="Z55" s="50">
        <f t="shared" si="13"/>
        <v>0</v>
      </c>
    </row>
    <row r="56" spans="1:28" ht="20.25" customHeight="1">
      <c r="A56" s="87"/>
      <c r="B56" s="3" t="s">
        <v>34</v>
      </c>
      <c r="C56" s="48">
        <v>4</v>
      </c>
      <c r="D56" s="48">
        <v>1</v>
      </c>
      <c r="E56" s="49">
        <v>10</v>
      </c>
      <c r="F56" s="49">
        <v>1</v>
      </c>
      <c r="G56" s="50">
        <v>11</v>
      </c>
      <c r="H56" s="50">
        <v>1</v>
      </c>
      <c r="I56" s="79">
        <v>5</v>
      </c>
      <c r="J56" s="79">
        <v>0</v>
      </c>
      <c r="K56" s="92">
        <v>6</v>
      </c>
      <c r="L56" s="92">
        <v>0</v>
      </c>
      <c r="M56" s="104">
        <v>8</v>
      </c>
      <c r="N56" s="104">
        <v>0</v>
      </c>
      <c r="O56" s="48">
        <v>2</v>
      </c>
      <c r="P56" s="48">
        <v>0</v>
      </c>
      <c r="Q56" s="49">
        <v>1</v>
      </c>
      <c r="R56" s="49">
        <v>0</v>
      </c>
      <c r="S56" s="50">
        <v>3</v>
      </c>
      <c r="T56" s="50">
        <v>0</v>
      </c>
      <c r="U56" s="53">
        <f>(O56/C56)*100</f>
        <v>50</v>
      </c>
      <c r="V56" s="15">
        <v>0</v>
      </c>
      <c r="W56" s="41">
        <f t="shared" ref="W56:W62" si="14">(Q56/E56)*100</f>
        <v>10</v>
      </c>
      <c r="X56" s="29">
        <f t="shared" si="12"/>
        <v>0</v>
      </c>
      <c r="Y56" s="50">
        <f t="shared" si="6"/>
        <v>27.27272727272727</v>
      </c>
      <c r="Z56" s="50">
        <f t="shared" si="13"/>
        <v>0</v>
      </c>
    </row>
    <row r="57" spans="1:28" ht="20.25" customHeight="1">
      <c r="A57" s="87"/>
      <c r="B57" s="3" t="s">
        <v>19</v>
      </c>
      <c r="C57" s="48">
        <v>4</v>
      </c>
      <c r="D57" s="48">
        <v>1</v>
      </c>
      <c r="E57" s="49">
        <v>10</v>
      </c>
      <c r="F57" s="49">
        <v>1</v>
      </c>
      <c r="G57" s="50">
        <v>14</v>
      </c>
      <c r="H57" s="50">
        <v>1</v>
      </c>
      <c r="I57" s="80"/>
      <c r="J57" s="80"/>
      <c r="K57" s="93"/>
      <c r="L57" s="93"/>
      <c r="M57" s="105"/>
      <c r="N57" s="105"/>
      <c r="O57" s="48">
        <v>1</v>
      </c>
      <c r="P57" s="48">
        <v>0</v>
      </c>
      <c r="Q57" s="49">
        <v>0</v>
      </c>
      <c r="R57" s="49">
        <v>0</v>
      </c>
      <c r="S57" s="50">
        <v>2</v>
      </c>
      <c r="T57" s="50">
        <v>0</v>
      </c>
      <c r="U57" s="53">
        <f>(O57/C57)*100</f>
        <v>25</v>
      </c>
      <c r="V57" s="15">
        <v>0</v>
      </c>
      <c r="W57" s="41">
        <f t="shared" si="14"/>
        <v>0</v>
      </c>
      <c r="X57" s="29">
        <f t="shared" si="12"/>
        <v>0</v>
      </c>
      <c r="Y57" s="50">
        <f t="shared" si="6"/>
        <v>14.285714285714285</v>
      </c>
      <c r="Z57" s="50">
        <f t="shared" si="13"/>
        <v>0</v>
      </c>
    </row>
    <row r="58" spans="1:28" ht="20.25" customHeight="1">
      <c r="A58" s="87"/>
      <c r="B58" s="3" t="s">
        <v>17</v>
      </c>
      <c r="C58" s="48">
        <v>4</v>
      </c>
      <c r="D58" s="48">
        <v>1</v>
      </c>
      <c r="E58" s="49">
        <v>3</v>
      </c>
      <c r="F58" s="49">
        <v>1</v>
      </c>
      <c r="G58" s="50">
        <v>14</v>
      </c>
      <c r="H58" s="50">
        <v>1</v>
      </c>
      <c r="I58" s="81"/>
      <c r="J58" s="81"/>
      <c r="K58" s="94"/>
      <c r="L58" s="94"/>
      <c r="M58" s="106"/>
      <c r="N58" s="106"/>
      <c r="O58" s="48">
        <v>0</v>
      </c>
      <c r="P58" s="48">
        <v>0</v>
      </c>
      <c r="Q58" s="49">
        <v>0</v>
      </c>
      <c r="R58" s="49">
        <v>0</v>
      </c>
      <c r="S58" s="50">
        <v>0</v>
      </c>
      <c r="T58" s="50">
        <v>0</v>
      </c>
      <c r="U58" s="53">
        <f>(O58/C58)*100</f>
        <v>0</v>
      </c>
      <c r="V58" s="15">
        <v>0</v>
      </c>
      <c r="W58" s="41">
        <f t="shared" si="14"/>
        <v>0</v>
      </c>
      <c r="X58" s="29">
        <f t="shared" si="12"/>
        <v>0</v>
      </c>
      <c r="Y58" s="50">
        <f t="shared" si="6"/>
        <v>0</v>
      </c>
      <c r="Z58" s="50">
        <f t="shared" si="13"/>
        <v>0</v>
      </c>
    </row>
    <row r="59" spans="1:28" ht="20.25" customHeight="1">
      <c r="A59" s="87"/>
      <c r="B59" s="21" t="s">
        <v>42</v>
      </c>
      <c r="C59" s="59"/>
      <c r="D59" s="59"/>
      <c r="E59" s="62">
        <v>3</v>
      </c>
      <c r="F59" s="62">
        <v>1</v>
      </c>
      <c r="G59" s="58">
        <v>3</v>
      </c>
      <c r="H59" s="58">
        <v>1</v>
      </c>
      <c r="I59" s="60"/>
      <c r="J59" s="60"/>
      <c r="K59" s="63">
        <v>0</v>
      </c>
      <c r="L59" s="63">
        <v>0</v>
      </c>
      <c r="M59" s="50">
        <v>1</v>
      </c>
      <c r="N59" s="50">
        <v>0</v>
      </c>
      <c r="O59" s="59"/>
      <c r="P59" s="59"/>
      <c r="Q59" s="62">
        <v>0</v>
      </c>
      <c r="R59" s="49">
        <v>0</v>
      </c>
      <c r="S59" s="58">
        <v>1</v>
      </c>
      <c r="T59" s="58">
        <v>0</v>
      </c>
      <c r="U59" s="53"/>
      <c r="V59" s="45"/>
      <c r="W59" s="41">
        <f t="shared" si="14"/>
        <v>0</v>
      </c>
      <c r="X59" s="29">
        <f t="shared" si="12"/>
        <v>0</v>
      </c>
      <c r="Y59" s="50">
        <f t="shared" si="6"/>
        <v>33.333333333333329</v>
      </c>
      <c r="Z59" s="58">
        <f t="shared" si="13"/>
        <v>0</v>
      </c>
    </row>
    <row r="60" spans="1:28" ht="20.25" customHeight="1">
      <c r="A60" s="87"/>
      <c r="B60" s="21" t="s">
        <v>56</v>
      </c>
      <c r="C60" s="59"/>
      <c r="D60" s="59"/>
      <c r="E60" s="62">
        <v>3</v>
      </c>
      <c r="F60" s="62">
        <v>1</v>
      </c>
      <c r="G60" s="58">
        <v>0</v>
      </c>
      <c r="H60" s="58">
        <v>19</v>
      </c>
      <c r="I60" s="60"/>
      <c r="J60" s="60"/>
      <c r="K60" s="63">
        <v>0</v>
      </c>
      <c r="L60" s="63">
        <v>0</v>
      </c>
      <c r="M60" s="50">
        <v>0</v>
      </c>
      <c r="N60" s="50">
        <v>0</v>
      </c>
      <c r="O60" s="59"/>
      <c r="P60" s="59"/>
      <c r="Q60" s="62">
        <v>0</v>
      </c>
      <c r="R60" s="49">
        <v>0</v>
      </c>
      <c r="S60" s="58">
        <v>0</v>
      </c>
      <c r="T60" s="58">
        <v>0</v>
      </c>
      <c r="U60" s="53"/>
      <c r="V60" s="45"/>
      <c r="W60" s="41">
        <f t="shared" si="14"/>
        <v>0</v>
      </c>
      <c r="X60" s="29">
        <f>IF(F60=0,0,(R60/F60)*100)</f>
        <v>0</v>
      </c>
      <c r="Y60" s="50">
        <f t="shared" si="6"/>
        <v>0</v>
      </c>
      <c r="Z60" s="58">
        <f>IF(H60=0,0,(T60/H60)*100)</f>
        <v>0</v>
      </c>
    </row>
    <row r="61" spans="1:28" ht="20.25" customHeight="1">
      <c r="A61" s="87"/>
      <c r="B61" s="21" t="s">
        <v>50</v>
      </c>
      <c r="C61" s="59"/>
      <c r="D61" s="59"/>
      <c r="E61" s="62">
        <v>3</v>
      </c>
      <c r="F61" s="62">
        <v>1</v>
      </c>
      <c r="G61" s="58">
        <v>0</v>
      </c>
      <c r="H61" s="58">
        <v>20</v>
      </c>
      <c r="I61" s="60"/>
      <c r="J61" s="60"/>
      <c r="K61" s="63">
        <v>0</v>
      </c>
      <c r="L61" s="63">
        <v>0</v>
      </c>
      <c r="M61" s="50">
        <v>0</v>
      </c>
      <c r="N61" s="50">
        <v>0</v>
      </c>
      <c r="O61" s="59"/>
      <c r="P61" s="59"/>
      <c r="Q61" s="62">
        <v>0</v>
      </c>
      <c r="R61" s="49">
        <v>0</v>
      </c>
      <c r="S61" s="58">
        <v>0</v>
      </c>
      <c r="T61" s="58">
        <v>0</v>
      </c>
      <c r="U61" s="53"/>
      <c r="V61" s="45"/>
      <c r="W61" s="41">
        <f t="shared" si="14"/>
        <v>0</v>
      </c>
      <c r="X61" s="29">
        <f t="shared" si="12"/>
        <v>0</v>
      </c>
      <c r="Y61" s="50">
        <f t="shared" si="6"/>
        <v>0</v>
      </c>
      <c r="Z61" s="58">
        <f t="shared" si="13"/>
        <v>0</v>
      </c>
    </row>
    <row r="62" spans="1:28" s="7" customFormat="1" ht="20.25" customHeight="1" thickBot="1">
      <c r="A62" s="88"/>
      <c r="B62" s="10" t="s">
        <v>27</v>
      </c>
      <c r="C62" s="44">
        <f>SUM(C36:C58)</f>
        <v>116</v>
      </c>
      <c r="D62" s="44">
        <f>SUM(D36:D58)</f>
        <v>12</v>
      </c>
      <c r="E62" s="30">
        <f>SUM(E36:E61)</f>
        <v>181</v>
      </c>
      <c r="F62" s="30">
        <f>SUM(F36:F61)</f>
        <v>19</v>
      </c>
      <c r="G62" s="56">
        <f>SUM(G36:G61)</f>
        <v>237</v>
      </c>
      <c r="H62" s="56">
        <f>SUM(H36:H61)</f>
        <v>57</v>
      </c>
      <c r="I62" s="44">
        <f>SUM(I36:I58)</f>
        <v>97</v>
      </c>
      <c r="J62" s="44">
        <f>SUM(J36:J58)</f>
        <v>0</v>
      </c>
      <c r="K62" s="30">
        <f>SUM(K36:K61)</f>
        <v>110</v>
      </c>
      <c r="L62" s="30">
        <f>SUM(L36:L61)</f>
        <v>0</v>
      </c>
      <c r="M62" s="66">
        <f>SUM(M36:M61)</f>
        <v>95</v>
      </c>
      <c r="N62" s="66">
        <f>SUM(N36:N61)</f>
        <v>0</v>
      </c>
      <c r="O62" s="44">
        <f>SUM(O36:O58)</f>
        <v>60</v>
      </c>
      <c r="P62" s="44">
        <f>SUM(P36:P58)</f>
        <v>0</v>
      </c>
      <c r="Q62" s="30">
        <f>SUM(Q36:Q61)</f>
        <v>76</v>
      </c>
      <c r="R62" s="30">
        <f>SUM(R36:R61)</f>
        <v>0</v>
      </c>
      <c r="S62" s="56">
        <f>SUM(S36:S61)</f>
        <v>66</v>
      </c>
      <c r="T62" s="56">
        <f>SUM(T36:T61)</f>
        <v>0</v>
      </c>
      <c r="U62" s="53">
        <f>(O62/C62)*100</f>
        <v>51.724137931034484</v>
      </c>
      <c r="V62" s="44">
        <f>SUM(V36:V58)</f>
        <v>0</v>
      </c>
      <c r="W62" s="41">
        <f t="shared" si="14"/>
        <v>41.988950276243095</v>
      </c>
      <c r="X62" s="29">
        <f t="shared" si="12"/>
        <v>0</v>
      </c>
      <c r="Y62" s="67">
        <f t="shared" ref="Y62" si="15">(S62/G62)*100</f>
        <v>27.848101265822784</v>
      </c>
      <c r="Z62" s="56">
        <f t="shared" si="13"/>
        <v>0</v>
      </c>
      <c r="AA62" s="9"/>
      <c r="AB62" s="9"/>
    </row>
    <row r="63" spans="1:28" s="33" customFormat="1" ht="27" customHeight="1" thickBot="1">
      <c r="A63" s="103" t="s">
        <v>45</v>
      </c>
      <c r="B63" s="103"/>
      <c r="C63" s="22">
        <v>306</v>
      </c>
      <c r="D63" s="22">
        <v>35</v>
      </c>
      <c r="E63" s="31">
        <v>350</v>
      </c>
      <c r="F63" s="31">
        <v>80</v>
      </c>
      <c r="G63" s="23">
        <v>440</v>
      </c>
      <c r="H63" s="23">
        <v>110</v>
      </c>
      <c r="I63" s="22">
        <v>284</v>
      </c>
      <c r="J63" s="22">
        <v>1</v>
      </c>
      <c r="K63" s="31">
        <v>278</v>
      </c>
      <c r="L63" s="31">
        <v>2</v>
      </c>
      <c r="M63" s="57">
        <v>275</v>
      </c>
      <c r="N63" s="57">
        <v>3</v>
      </c>
      <c r="O63" s="22">
        <v>233</v>
      </c>
      <c r="P63" s="22">
        <v>0</v>
      </c>
      <c r="Q63" s="31">
        <v>228</v>
      </c>
      <c r="R63" s="31">
        <v>2</v>
      </c>
      <c r="S63" s="23">
        <v>232</v>
      </c>
      <c r="T63" s="23">
        <v>3</v>
      </c>
      <c r="U63" s="99" t="s">
        <v>47</v>
      </c>
      <c r="V63" s="100"/>
      <c r="W63" s="101" t="s">
        <v>51</v>
      </c>
      <c r="X63" s="102"/>
      <c r="Y63" s="107" t="s">
        <v>58</v>
      </c>
      <c r="Z63" s="102"/>
      <c r="AA63" s="32"/>
      <c r="AB63" s="32"/>
    </row>
    <row r="64" spans="1:28" s="7" customFormat="1" ht="48" customHeight="1">
      <c r="A64" s="95" t="s">
        <v>43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"/>
      <c r="AB64" s="9"/>
    </row>
    <row r="65" spans="1:28" s="7" customFormat="1" ht="48" customHeight="1">
      <c r="A65" s="46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9"/>
      <c r="AB65" s="9"/>
    </row>
    <row r="66" spans="1:28">
      <c r="A66" s="97" t="s">
        <v>48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</row>
    <row r="67" spans="1:28">
      <c r="C67" s="5"/>
      <c r="D67" s="5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W67" s="42"/>
      <c r="X67" s="17"/>
      <c r="Y67" s="42"/>
      <c r="Z67" s="17"/>
    </row>
    <row r="68" spans="1:28">
      <c r="C68" s="5"/>
      <c r="D68" s="5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W68" s="42"/>
      <c r="X68" s="17"/>
      <c r="Y68" s="42"/>
      <c r="Z68" s="17"/>
    </row>
    <row r="69" spans="1:28">
      <c r="C69" s="5"/>
      <c r="D69" s="5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W69" s="42"/>
      <c r="X69" s="17"/>
      <c r="Y69" s="42"/>
      <c r="Z69" s="17"/>
    </row>
    <row r="70" spans="1:28">
      <c r="C70" s="5"/>
      <c r="D70" s="5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W70" s="42"/>
      <c r="X70" s="17"/>
      <c r="Y70" s="42"/>
      <c r="Z70" s="17"/>
    </row>
    <row r="71" spans="1:28">
      <c r="C71" s="5"/>
      <c r="D71" s="5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W71" s="42"/>
      <c r="X71" s="17"/>
      <c r="Y71" s="42"/>
      <c r="Z71" s="17"/>
    </row>
    <row r="72" spans="1:28">
      <c r="C72" s="5"/>
      <c r="D72" s="5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W72" s="42"/>
      <c r="X72" s="17"/>
      <c r="Y72" s="42"/>
      <c r="Z72" s="17"/>
    </row>
    <row r="73" spans="1:28">
      <c r="C73" s="5"/>
      <c r="D73" s="5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W73" s="42"/>
      <c r="X73" s="17"/>
      <c r="Y73" s="42"/>
      <c r="Z73" s="17"/>
    </row>
  </sheetData>
  <mergeCells count="49">
    <mergeCell ref="A64:Z64"/>
    <mergeCell ref="A66:Z66"/>
    <mergeCell ref="U63:V63"/>
    <mergeCell ref="W63:X63"/>
    <mergeCell ref="A36:A62"/>
    <mergeCell ref="A63:B63"/>
    <mergeCell ref="I50:I53"/>
    <mergeCell ref="J50:J53"/>
    <mergeCell ref="K50:K53"/>
    <mergeCell ref="L50:L53"/>
    <mergeCell ref="M50:M53"/>
    <mergeCell ref="N50:N53"/>
    <mergeCell ref="M56:M58"/>
    <mergeCell ref="N56:N58"/>
    <mergeCell ref="Y63:Z63"/>
    <mergeCell ref="I56:I58"/>
    <mergeCell ref="J56:J58"/>
    <mergeCell ref="K5:L5"/>
    <mergeCell ref="I22:I26"/>
    <mergeCell ref="J22:J26"/>
    <mergeCell ref="K56:K58"/>
    <mergeCell ref="L56:L58"/>
    <mergeCell ref="K28:K30"/>
    <mergeCell ref="L28:L30"/>
    <mergeCell ref="K22:K26"/>
    <mergeCell ref="L22:L26"/>
    <mergeCell ref="A1:Z1"/>
    <mergeCell ref="U5:V5"/>
    <mergeCell ref="A4:A6"/>
    <mergeCell ref="I5:J5"/>
    <mergeCell ref="O5:P5"/>
    <mergeCell ref="C4:H4"/>
    <mergeCell ref="I4:N4"/>
    <mergeCell ref="A2:Z2"/>
    <mergeCell ref="C5:D5"/>
    <mergeCell ref="E5:F5"/>
    <mergeCell ref="U4:Z4"/>
    <mergeCell ref="Q5:R5"/>
    <mergeCell ref="Y5:Z5"/>
    <mergeCell ref="W5:X5"/>
    <mergeCell ref="M5:N5"/>
    <mergeCell ref="M6:N6"/>
    <mergeCell ref="A7:A35"/>
    <mergeCell ref="B4:B6"/>
    <mergeCell ref="O4:T4"/>
    <mergeCell ref="G5:H5"/>
    <mergeCell ref="I28:I30"/>
    <mergeCell ref="J28:J30"/>
    <mergeCell ref="S5:T5"/>
  </mergeCells>
  <phoneticPr fontId="2" type="noConversion"/>
  <printOptions horizontalCentered="1"/>
  <pageMargins left="0.19685039370078741" right="0.19685039370078741" top="0.35433070866141736" bottom="0.39370078740157483" header="0.51181102362204722" footer="0.23622047244094491"/>
  <pageSetup paperSize="9" scale="60" orientation="portrait" r:id="rId1"/>
  <headerFooter alignWithMargins="0"/>
  <cellWatches>
    <cellWatch r="A2"/>
  </cellWatche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3年度註冊比較表</vt:lpstr>
    </vt:vector>
  </TitlesOfParts>
  <Company>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CLCHEN</dc:creator>
  <cp:lastModifiedBy>plchen</cp:lastModifiedBy>
  <cp:lastPrinted>2020-08-26T03:16:34Z</cp:lastPrinted>
  <dcterms:created xsi:type="dcterms:W3CDTF">2004-09-21T09:52:22Z</dcterms:created>
  <dcterms:modified xsi:type="dcterms:W3CDTF">2022-06-29T07:59:28Z</dcterms:modified>
</cp:coreProperties>
</file>