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21\1121\"/>
    </mc:Choice>
  </mc:AlternateContent>
  <xr:revisionPtr revIDLastSave="0" documentId="13_ncr:1_{5C40C4C2-E568-4E8B-B3E5-A9B15B2EF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21學程修習人數統計表1130314" sheetId="1" r:id="rId1"/>
  </sheets>
  <definedNames>
    <definedName name="_xlnm._FilterDatabase" localSheetId="0" hidden="1">'1121學程修習人數統計表1130314'!$A$4:$A$103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1" l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101" i="1"/>
  <c r="BE36" i="1"/>
  <c r="AI100" i="1"/>
  <c r="AH100" i="1"/>
  <c r="BD5" i="1"/>
  <c r="BD6" i="1"/>
  <c r="BD7" i="1"/>
  <c r="BD8" i="1"/>
  <c r="BD9" i="1"/>
  <c r="BD10" i="1"/>
  <c r="BD11" i="1"/>
  <c r="BD12" i="1"/>
  <c r="BE12" i="1" s="1"/>
  <c r="BD13" i="1"/>
  <c r="BE13" i="1" s="1"/>
  <c r="BD14" i="1"/>
  <c r="BE14" i="1" s="1"/>
  <c r="BD15" i="1"/>
  <c r="BE15" i="1" s="1"/>
  <c r="BD16" i="1"/>
  <c r="BE16" i="1" s="1"/>
  <c r="BD17" i="1"/>
  <c r="BD18" i="1"/>
  <c r="BE18" i="1" s="1"/>
  <c r="BD19" i="1"/>
  <c r="BD20" i="1"/>
  <c r="BD21" i="1"/>
  <c r="BD22" i="1"/>
  <c r="BD23" i="1"/>
  <c r="BD24" i="1"/>
  <c r="BE24" i="1" s="1"/>
  <c r="BD25" i="1"/>
  <c r="BE25" i="1" s="1"/>
  <c r="BD26" i="1"/>
  <c r="BD27" i="1"/>
  <c r="BE27" i="1" s="1"/>
  <c r="BD28" i="1"/>
  <c r="BE28" i="1" s="1"/>
  <c r="BD29" i="1"/>
  <c r="BD30" i="1"/>
  <c r="BD31" i="1"/>
  <c r="BD32" i="1"/>
  <c r="BD33" i="1"/>
  <c r="BD34" i="1"/>
  <c r="BE34" i="1" s="1"/>
  <c r="BD35" i="1"/>
  <c r="BD36" i="1"/>
  <c r="BD37" i="1"/>
  <c r="BD38" i="1"/>
  <c r="BD39" i="1"/>
  <c r="BD40" i="1"/>
  <c r="BD41" i="1"/>
  <c r="BE41" i="1" s="1"/>
  <c r="BD42" i="1"/>
  <c r="BD43" i="1"/>
  <c r="BD44" i="1"/>
  <c r="BE44" i="1" s="1"/>
  <c r="BD45" i="1"/>
  <c r="BE45" i="1" s="1"/>
  <c r="BD46" i="1"/>
  <c r="BD47" i="1"/>
  <c r="BE47" i="1" s="1"/>
  <c r="BD48" i="1"/>
  <c r="BD49" i="1"/>
  <c r="BD50" i="1"/>
  <c r="BD51" i="1"/>
  <c r="BE51" i="1" s="1"/>
  <c r="BD52" i="1"/>
  <c r="BE52" i="1" s="1"/>
  <c r="BD53" i="1"/>
  <c r="BD54" i="1"/>
  <c r="BD55" i="1"/>
  <c r="BD56" i="1"/>
  <c r="BD57" i="1"/>
  <c r="BD58" i="1"/>
  <c r="BD59" i="1"/>
  <c r="BE59" i="1" s="1"/>
  <c r="BD60" i="1"/>
  <c r="BD61" i="1"/>
  <c r="BD62" i="1"/>
  <c r="BD63" i="1"/>
  <c r="BE63" i="1" s="1"/>
  <c r="BD64" i="1"/>
  <c r="BE64" i="1" s="1"/>
  <c r="BD65" i="1"/>
  <c r="BD66" i="1"/>
  <c r="BD67" i="1"/>
  <c r="BE67" i="1" s="1"/>
  <c r="BD68" i="1"/>
  <c r="BE68" i="1" s="1"/>
  <c r="BD69" i="1"/>
  <c r="BE69" i="1" s="1"/>
  <c r="BD70" i="1"/>
  <c r="BE70" i="1" s="1"/>
  <c r="BD71" i="1"/>
  <c r="BE71" i="1" s="1"/>
  <c r="BD72" i="1"/>
  <c r="BD73" i="1"/>
  <c r="BD74" i="1"/>
  <c r="BD75" i="1"/>
  <c r="BD76" i="1"/>
  <c r="BD77" i="1"/>
  <c r="BE77" i="1" s="1"/>
  <c r="BD78" i="1"/>
  <c r="BD79" i="1"/>
  <c r="BE79" i="1" s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E94" i="1" s="1"/>
  <c r="BD95" i="1"/>
  <c r="BD96" i="1"/>
  <c r="BD97" i="1"/>
  <c r="BD98" i="1"/>
  <c r="BE98" i="1" s="1"/>
  <c r="BD99" i="1"/>
  <c r="B100" i="1"/>
  <c r="BC100" i="1"/>
  <c r="BD4" i="1"/>
  <c r="BD101" i="1" l="1"/>
  <c r="BE8" i="1"/>
  <c r="BB100" i="1"/>
  <c r="J100" i="1"/>
  <c r="D100" i="1" l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C100" i="1"/>
  <c r="BD100" i="1" l="1"/>
  <c r="BE101" i="1" l="1"/>
</calcChain>
</file>

<file path=xl/sharedStrings.xml><?xml version="1.0" encoding="utf-8"?>
<sst xmlns="http://schemas.openxmlformats.org/spreadsheetml/2006/main" count="184" uniqueCount="136">
  <si>
    <t>中文系</t>
  </si>
  <si>
    <t>企管系</t>
  </si>
  <si>
    <t>化科系</t>
  </si>
  <si>
    <t>台文系</t>
  </si>
  <si>
    <t>國企系</t>
  </si>
  <si>
    <t>大傳系</t>
  </si>
  <si>
    <t>應化系</t>
  </si>
  <si>
    <t>日文系</t>
  </si>
  <si>
    <t>會計系</t>
  </si>
  <si>
    <t>法律系</t>
  </si>
  <si>
    <t>生態系</t>
  </si>
  <si>
    <t>社工系</t>
  </si>
  <si>
    <t>西文系</t>
  </si>
  <si>
    <t>觀光系</t>
  </si>
  <si>
    <t>財工系</t>
  </si>
  <si>
    <t>財金系</t>
  </si>
  <si>
    <t>資傳系</t>
  </si>
  <si>
    <t>資工系</t>
  </si>
  <si>
    <t>資科系</t>
  </si>
  <si>
    <t>資管系</t>
  </si>
  <si>
    <t>食營系</t>
  </si>
  <si>
    <t>女</t>
  </si>
  <si>
    <t>男</t>
  </si>
  <si>
    <t>各學程人數</t>
  </si>
  <si>
    <t>化粧品經營管理學程-行銷傳播微學程</t>
  </si>
  <si>
    <t>化粧品經營管理學程-創業管理微學程</t>
  </si>
  <si>
    <t>金融機構管理學程</t>
  </si>
  <si>
    <t>科學計算學程</t>
  </si>
  <si>
    <t>美容保健學程</t>
  </si>
  <si>
    <t>美容營養學程</t>
  </si>
  <si>
    <t>英語商管學程</t>
  </si>
  <si>
    <t>英語教學學程</t>
  </si>
  <si>
    <t>旅行業就業學程</t>
  </si>
  <si>
    <t>旅遊產業管理學程</t>
  </si>
  <si>
    <t>記帳士證照就業學程</t>
  </si>
  <si>
    <t>財務與金融管理學分學程</t>
  </si>
  <si>
    <t>財務與金融學程</t>
  </si>
  <si>
    <t>國貿商務學程</t>
  </si>
  <si>
    <t>國際企業外語經貿人才學程</t>
  </si>
  <si>
    <t>國際貿易與全球運籌管理學分學程</t>
  </si>
  <si>
    <t>國際會計就業學程</t>
  </si>
  <si>
    <t>組織與人力資源學程</t>
  </si>
  <si>
    <t>創新創業學程</t>
  </si>
  <si>
    <t>媒體與全球社會學程</t>
  </si>
  <si>
    <t>華語文教學學程</t>
  </si>
  <si>
    <t>越南臺企菁英管理學程</t>
  </si>
  <si>
    <t>雲端與網路資訊系統學程</t>
  </si>
  <si>
    <t>會計師實務就業學程</t>
  </si>
  <si>
    <t>會計資訊系統就業學程</t>
  </si>
  <si>
    <t>會計與審計學分學程</t>
  </si>
  <si>
    <t>資料科學實務學程</t>
  </si>
  <si>
    <t>資訊軟體學程</t>
  </si>
  <si>
    <t>網路智慧學程</t>
  </si>
  <si>
    <t>語文教育學程</t>
  </si>
  <si>
    <t>語言學學程</t>
  </si>
  <si>
    <t>數位內容設計與創意學程</t>
  </si>
  <si>
    <t>數位系統設計學程</t>
  </si>
  <si>
    <t>餐旅館業就業學程</t>
  </si>
  <si>
    <t>環境教育學程</t>
  </si>
  <si>
    <t>藥物化學學程</t>
  </si>
  <si>
    <t>觀光資訊業就業學程</t>
  </si>
  <si>
    <t>觀光資訊學程</t>
  </si>
  <si>
    <t>各系人數</t>
  </si>
  <si>
    <t>男</t>
    <phoneticPr fontId="20" type="noConversion"/>
  </si>
  <si>
    <t>男</t>
    <phoneticPr fontId="20" type="noConversion"/>
  </si>
  <si>
    <t>女</t>
    <phoneticPr fontId="20" type="noConversion"/>
  </si>
  <si>
    <t>男</t>
    <phoneticPr fontId="20" type="noConversion"/>
  </si>
  <si>
    <t>跨領域學程人數</t>
    <phoneticPr fontId="20" type="noConversion"/>
  </si>
  <si>
    <t>跨領域學程人數</t>
    <phoneticPr fontId="20" type="noConversion"/>
  </si>
  <si>
    <t>法律原民
專班</t>
    <phoneticPr fontId="20" type="noConversion"/>
  </si>
  <si>
    <t>社工原民
專班</t>
    <phoneticPr fontId="20" type="noConversion"/>
  </si>
  <si>
    <t>寰宇管理
學士學程</t>
    <phoneticPr fontId="20" type="noConversion"/>
  </si>
  <si>
    <t>寰宇外語
教育學程</t>
    <phoneticPr fontId="20" type="noConversion"/>
  </si>
  <si>
    <t>英文系</t>
    <phoneticPr fontId="20" type="noConversion"/>
  </si>
  <si>
    <t>附註:粉紅色反白區為跨領域修習人數</t>
    <phoneticPr fontId="20" type="noConversion"/>
  </si>
  <si>
    <t>語言文學教育學程</t>
  </si>
  <si>
    <t>商務觀光文化學程</t>
  </si>
  <si>
    <t>跨域溝通交流學程</t>
  </si>
  <si>
    <t>韓國語文微學程</t>
    <phoneticPr fontId="20" type="noConversion"/>
  </si>
  <si>
    <t>語言學與英語教學學程</t>
  </si>
  <si>
    <t>跨域應用學程</t>
  </si>
  <si>
    <t>文學與創意學程</t>
  </si>
  <si>
    <t>人文與傳播應用學程</t>
  </si>
  <si>
    <t>文化轉譯與應用學程</t>
  </si>
  <si>
    <t>靜宜大學112學年度第1學期修習學程人數統計表</t>
    <phoneticPr fontId="20" type="noConversion"/>
  </si>
  <si>
    <t>IC設計學程</t>
  </si>
  <si>
    <t>人工智慧與深度學習學程</t>
  </si>
  <si>
    <t>工業4.0學程</t>
  </si>
  <si>
    <t>不動產管理學程</t>
  </si>
  <si>
    <t>公司財務決策學程</t>
  </si>
  <si>
    <t>六標準差管理學程</t>
  </si>
  <si>
    <t>化粧品生物科技學程</t>
  </si>
  <si>
    <t>化粧品經營管理學程</t>
  </si>
  <si>
    <t>文、史數位典藏及創作學程</t>
  </si>
  <si>
    <t>文化創意產能育成學程</t>
  </si>
  <si>
    <t>文化創意學程</t>
  </si>
  <si>
    <t>文化與商業跨領域學分學程</t>
  </si>
  <si>
    <t>文學傳播學程</t>
  </si>
  <si>
    <t>文學學程</t>
  </si>
  <si>
    <t>日文學程</t>
  </si>
  <si>
    <t>司法社會工作專業學程-家事調查官組微學程</t>
  </si>
  <si>
    <t>司法社會工作專業學程-觀護人組微學程</t>
  </si>
  <si>
    <t>司法實務學程</t>
  </si>
  <si>
    <t>外語導覽解說學程</t>
  </si>
  <si>
    <t>生態人文旅遊學分學程</t>
  </si>
  <si>
    <t>企業資源規劃</t>
  </si>
  <si>
    <t>企業實習就業學程</t>
  </si>
  <si>
    <t>企業暨金融法律學程</t>
  </si>
  <si>
    <t>休閒產業就業學程</t>
  </si>
  <si>
    <t>休閒遊憩規劃與管理學程</t>
  </si>
  <si>
    <t>多元敘事與設計思考學程</t>
  </si>
  <si>
    <t>多媒體遊戲設計學程</t>
  </si>
  <si>
    <t>行銷與物流運籌管理學分學程</t>
  </si>
  <si>
    <t>行銷學程</t>
  </si>
  <si>
    <t>投資理財管理學程</t>
  </si>
  <si>
    <t>兒少保護與發展學程</t>
  </si>
  <si>
    <t>兒少保護學程</t>
  </si>
  <si>
    <t>社區服務事業學程</t>
  </si>
  <si>
    <t>社區與健康照顧學程</t>
  </si>
  <si>
    <t>社會史地政經學程</t>
  </si>
  <si>
    <t>金融行銷傳播學程</t>
  </si>
  <si>
    <t>金融服務行銷學程</t>
  </si>
  <si>
    <t>金融科技與財務決策學程</t>
  </si>
  <si>
    <t>金融資訊管理學程</t>
  </si>
  <si>
    <t>記帳士學程</t>
  </si>
  <si>
    <t>財務管理實務學程</t>
  </si>
  <si>
    <t>智慧金融科技應用學程</t>
  </si>
  <si>
    <t>會計師實務學程</t>
  </si>
  <si>
    <t>會計資訊學程</t>
  </si>
  <si>
    <t>餐旅館管理學程</t>
  </si>
  <si>
    <t>營運與決策學程</t>
  </si>
  <si>
    <t>營養專業人員實務型就業學程</t>
    <phoneticPr fontId="28" type="noConversion"/>
  </si>
  <si>
    <t>觀光與飯店管理學分學程</t>
  </si>
  <si>
    <t>觀光導覽學程</t>
  </si>
  <si>
    <t>管碩專班</t>
    <phoneticPr fontId="20" type="noConversion"/>
  </si>
  <si>
    <t>統計表含碩士生15人次修習跨領域學分學程，1人次修習非跨領域學分學程。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</si>
</sst>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Font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/>
    </xf>
    <xf numFmtId="0" fontId="1" fillId="0" borderId="10" xfId="42" applyBorder="1" applyProtection="1">
      <alignment vertical="center"/>
      <protection locked="0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/>
    </xf>
    <xf numFmtId="0" fontId="24" fillId="33" borderId="10" xfId="0" applyFont="1" applyFill="1" applyBorder="1">
      <alignment vertical="center"/>
    </xf>
    <xf numFmtId="0" fontId="25" fillId="33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 wrapText="1"/>
    </xf>
    <xf numFmtId="0" fontId="1" fillId="0" borderId="10" xfId="42" applyBorder="1" applyAlignment="1" applyProtection="1">
      <alignment vertical="center" wrapText="1"/>
      <protection locked="0"/>
    </xf>
    <xf numFmtId="0" fontId="1" fillId="33" borderId="10" xfId="42" applyFill="1" applyBorder="1" applyProtection="1">
      <alignment vertical="center"/>
      <protection locked="0"/>
    </xf>
    <xf numFmtId="0" fontId="27" fillId="0" borderId="0" xfId="0" applyFont="1" applyFill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 xr:uid="{00000000-0005-0000-0000-000013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ill>
        <patternFill patternType="solid">
          <fgColor rgb="FFFF99FF"/>
          <bgColor rgb="FF000000"/>
        </patternFill>
      </fill>
    </dxf>
  </dxfs>
  <tableStyles count="0" defaultTableStyle="TableStyleMedium2" defaultPivotStyle="PivotStyleLight16"/>
  <colors>
    <mruColors>
      <color rgb="FFFF99FF"/>
      <color rgb="FFFF66FF"/>
      <color rgb="FFFF99CC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22"/>
  <sheetViews>
    <sheetView showGridLines="0" tabSelected="1" zoomScale="72" zoomScaleNormal="72" workbookViewId="0">
      <pane ySplit="3" topLeftCell="A4" activePane="bottomLeft" state="frozen"/>
      <selection pane="bottomLeft" activeCell="A2" sqref="A1:A1048576"/>
    </sheetView>
  </sheetViews>
  <sheetFormatPr defaultRowHeight="16.5" x14ac:dyDescent="0.25"/>
  <cols>
    <col min="1" max="1" width="42.5" style="14" customWidth="1"/>
    <col min="2" max="5" width="5.25" style="3" customWidth="1"/>
    <col min="6" max="7" width="5" style="3" customWidth="1"/>
    <col min="8" max="9" width="4.875" style="3" customWidth="1"/>
    <col min="10" max="11" width="5.25" style="3" customWidth="1"/>
    <col min="12" max="13" width="4.875" style="4" customWidth="1"/>
    <col min="14" max="17" width="5" style="3" customWidth="1"/>
    <col min="18" max="19" width="5.125" style="3" customWidth="1"/>
    <col min="20" max="21" width="5" style="3" customWidth="1"/>
    <col min="22" max="25" width="5.25" style="3" customWidth="1"/>
    <col min="26" max="27" width="5" style="3" customWidth="1"/>
    <col min="28" max="31" width="4.875" style="3" customWidth="1"/>
    <col min="32" max="33" width="5" style="3" customWidth="1"/>
    <col min="34" max="37" width="4.875" style="3" customWidth="1"/>
    <col min="38" max="38" width="5.125" style="3" customWidth="1"/>
    <col min="39" max="39" width="5.125" style="4" customWidth="1"/>
    <col min="40" max="41" width="5" style="3" customWidth="1"/>
    <col min="42" max="43" width="5.25" style="3" customWidth="1"/>
    <col min="44" max="44" width="5" style="3" customWidth="1"/>
    <col min="45" max="45" width="5" style="4" customWidth="1"/>
    <col min="46" max="47" width="4.875" style="3" customWidth="1"/>
    <col min="48" max="53" width="5" style="3" customWidth="1"/>
    <col min="54" max="55" width="5.125" style="3" customWidth="1"/>
    <col min="56" max="56" width="7.625" style="13" customWidth="1"/>
    <col min="57" max="57" width="9.875" style="14" customWidth="1"/>
  </cols>
  <sheetData>
    <row r="1" spans="1:57" ht="33" customHeight="1" x14ac:dyDescent="0.25">
      <c r="A1" s="29" t="s">
        <v>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11"/>
    </row>
    <row r="2" spans="1:57" ht="28.5" customHeight="1" x14ac:dyDescent="0.25">
      <c r="A2" s="35"/>
      <c r="B2" s="33" t="s">
        <v>73</v>
      </c>
      <c r="C2" s="33"/>
      <c r="D2" s="33" t="s">
        <v>12</v>
      </c>
      <c r="E2" s="33"/>
      <c r="F2" s="33" t="s">
        <v>7</v>
      </c>
      <c r="G2" s="33"/>
      <c r="H2" s="36" t="s">
        <v>0</v>
      </c>
      <c r="I2" s="36"/>
      <c r="J2" s="33" t="s">
        <v>11</v>
      </c>
      <c r="K2" s="33"/>
      <c r="L2" s="34" t="s">
        <v>3</v>
      </c>
      <c r="M2" s="34"/>
      <c r="N2" s="33" t="s">
        <v>9</v>
      </c>
      <c r="O2" s="33"/>
      <c r="P2" s="33" t="s">
        <v>10</v>
      </c>
      <c r="Q2" s="33"/>
      <c r="R2" s="33" t="s">
        <v>5</v>
      </c>
      <c r="S2" s="33"/>
      <c r="T2" s="33" t="s">
        <v>69</v>
      </c>
      <c r="U2" s="33"/>
      <c r="V2" s="33" t="s">
        <v>70</v>
      </c>
      <c r="W2" s="33"/>
      <c r="X2" s="33" t="s">
        <v>14</v>
      </c>
      <c r="Y2" s="33"/>
      <c r="Z2" s="33" t="s">
        <v>6</v>
      </c>
      <c r="AA2" s="33"/>
      <c r="AB2" s="33" t="s">
        <v>20</v>
      </c>
      <c r="AC2" s="33"/>
      <c r="AD2" s="33" t="s">
        <v>2</v>
      </c>
      <c r="AE2" s="33"/>
      <c r="AF2" s="33" t="s">
        <v>18</v>
      </c>
      <c r="AG2" s="33"/>
      <c r="AH2" s="33" t="s">
        <v>134</v>
      </c>
      <c r="AI2" s="33"/>
      <c r="AJ2" s="33" t="s">
        <v>1</v>
      </c>
      <c r="AK2" s="33"/>
      <c r="AL2" s="33" t="s">
        <v>4</v>
      </c>
      <c r="AM2" s="33"/>
      <c r="AN2" s="33" t="s">
        <v>8</v>
      </c>
      <c r="AO2" s="33"/>
      <c r="AP2" s="33" t="s">
        <v>13</v>
      </c>
      <c r="AQ2" s="33"/>
      <c r="AR2" s="33" t="s">
        <v>15</v>
      </c>
      <c r="AS2" s="33"/>
      <c r="AT2" s="33" t="s">
        <v>19</v>
      </c>
      <c r="AU2" s="33"/>
      <c r="AV2" s="33" t="s">
        <v>17</v>
      </c>
      <c r="AW2" s="33"/>
      <c r="AX2" s="33" t="s">
        <v>16</v>
      </c>
      <c r="AY2" s="33"/>
      <c r="AZ2" s="33" t="s">
        <v>71</v>
      </c>
      <c r="BA2" s="33"/>
      <c r="BB2" s="33" t="s">
        <v>72</v>
      </c>
      <c r="BC2" s="33"/>
      <c r="BD2" s="31" t="s">
        <v>23</v>
      </c>
      <c r="BE2" s="38" t="s">
        <v>67</v>
      </c>
    </row>
    <row r="3" spans="1:57" ht="28.5" customHeight="1" x14ac:dyDescent="0.25">
      <c r="A3" s="32"/>
      <c r="B3" s="1" t="s">
        <v>21</v>
      </c>
      <c r="C3" s="1" t="s">
        <v>22</v>
      </c>
      <c r="D3" s="1" t="s">
        <v>21</v>
      </c>
      <c r="E3" s="1" t="s">
        <v>22</v>
      </c>
      <c r="F3" s="1" t="s">
        <v>21</v>
      </c>
      <c r="G3" s="1" t="s">
        <v>22</v>
      </c>
      <c r="H3" s="1" t="s">
        <v>21</v>
      </c>
      <c r="I3" s="1" t="s">
        <v>22</v>
      </c>
      <c r="J3" s="1" t="s">
        <v>21</v>
      </c>
      <c r="K3" s="1" t="s">
        <v>22</v>
      </c>
      <c r="L3" s="2" t="s">
        <v>21</v>
      </c>
      <c r="M3" s="2" t="s">
        <v>63</v>
      </c>
      <c r="N3" s="1" t="s">
        <v>21</v>
      </c>
      <c r="O3" s="1" t="s">
        <v>22</v>
      </c>
      <c r="P3" s="1" t="s">
        <v>21</v>
      </c>
      <c r="Q3" s="1" t="s">
        <v>22</v>
      </c>
      <c r="R3" s="1" t="s">
        <v>21</v>
      </c>
      <c r="S3" s="1" t="s">
        <v>22</v>
      </c>
      <c r="T3" s="1" t="s">
        <v>21</v>
      </c>
      <c r="U3" s="1" t="s">
        <v>22</v>
      </c>
      <c r="V3" s="1" t="s">
        <v>21</v>
      </c>
      <c r="W3" s="1" t="s">
        <v>22</v>
      </c>
      <c r="X3" s="1" t="s">
        <v>21</v>
      </c>
      <c r="Y3" s="1" t="s">
        <v>22</v>
      </c>
      <c r="Z3" s="1" t="s">
        <v>21</v>
      </c>
      <c r="AA3" s="1" t="s">
        <v>22</v>
      </c>
      <c r="AB3" s="1" t="s">
        <v>21</v>
      </c>
      <c r="AC3" s="1" t="s">
        <v>22</v>
      </c>
      <c r="AD3" s="1" t="s">
        <v>21</v>
      </c>
      <c r="AE3" s="1" t="s">
        <v>22</v>
      </c>
      <c r="AF3" s="1" t="s">
        <v>21</v>
      </c>
      <c r="AG3" s="1" t="s">
        <v>22</v>
      </c>
      <c r="AH3" s="15" t="s">
        <v>21</v>
      </c>
      <c r="AI3" s="15" t="s">
        <v>22</v>
      </c>
      <c r="AJ3" s="1" t="s">
        <v>21</v>
      </c>
      <c r="AK3" s="1" t="s">
        <v>22</v>
      </c>
      <c r="AL3" s="1" t="s">
        <v>21</v>
      </c>
      <c r="AM3" s="2" t="s">
        <v>64</v>
      </c>
      <c r="AN3" s="1" t="s">
        <v>21</v>
      </c>
      <c r="AO3" s="1" t="s">
        <v>22</v>
      </c>
      <c r="AP3" s="1" t="s">
        <v>21</v>
      </c>
      <c r="AQ3" s="1" t="s">
        <v>22</v>
      </c>
      <c r="AR3" s="1" t="s">
        <v>21</v>
      </c>
      <c r="AS3" s="2" t="s">
        <v>63</v>
      </c>
      <c r="AT3" s="1" t="s">
        <v>21</v>
      </c>
      <c r="AU3" s="1" t="s">
        <v>22</v>
      </c>
      <c r="AV3" s="1" t="s">
        <v>21</v>
      </c>
      <c r="AW3" s="1" t="s">
        <v>22</v>
      </c>
      <c r="AX3" s="1" t="s">
        <v>65</v>
      </c>
      <c r="AY3" s="1" t="s">
        <v>66</v>
      </c>
      <c r="AZ3" s="1" t="s">
        <v>21</v>
      </c>
      <c r="BA3" s="1" t="s">
        <v>22</v>
      </c>
      <c r="BB3" s="1" t="s">
        <v>21</v>
      </c>
      <c r="BC3" s="1" t="s">
        <v>22</v>
      </c>
      <c r="BD3" s="32"/>
      <c r="BE3" s="39"/>
    </row>
    <row r="4" spans="1:57" s="7" customFormat="1" ht="22.5" customHeight="1" x14ac:dyDescent="0.25">
      <c r="A4" s="17" t="s">
        <v>85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5"/>
      <c r="AO4" s="5"/>
      <c r="AP4" s="5"/>
      <c r="AQ4" s="5"/>
      <c r="AR4" s="5"/>
      <c r="AS4" s="6"/>
      <c r="AT4" s="5"/>
      <c r="AU4" s="5"/>
      <c r="AV4" s="5">
        <v>1</v>
      </c>
      <c r="AW4" s="5">
        <v>1</v>
      </c>
      <c r="AX4" s="5"/>
      <c r="AY4" s="5"/>
      <c r="AZ4" s="5"/>
      <c r="BA4" s="5"/>
      <c r="BB4" s="5"/>
      <c r="BC4" s="5"/>
      <c r="BD4" s="8">
        <f>SUM(B4:BC4)</f>
        <v>2</v>
      </c>
      <c r="BE4" s="12"/>
    </row>
    <row r="5" spans="1:57" x14ac:dyDescent="0.25">
      <c r="A5" s="17" t="s">
        <v>86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>
        <v>17</v>
      </c>
      <c r="AG5" s="5">
        <v>8</v>
      </c>
      <c r="AH5" s="5"/>
      <c r="AI5" s="5"/>
      <c r="AJ5" s="5"/>
      <c r="AK5" s="5"/>
      <c r="AL5" s="5"/>
      <c r="AM5" s="6"/>
      <c r="AN5" s="5"/>
      <c r="AO5" s="5"/>
      <c r="AP5" s="5"/>
      <c r="AQ5" s="5"/>
      <c r="AR5" s="5"/>
      <c r="AS5" s="6"/>
      <c r="AT5" s="5">
        <v>1</v>
      </c>
      <c r="AU5" s="5"/>
      <c r="AV5" s="5"/>
      <c r="AW5" s="5">
        <v>1</v>
      </c>
      <c r="AX5" s="5"/>
      <c r="AY5" s="5"/>
      <c r="AZ5" s="5"/>
      <c r="BA5" s="5"/>
      <c r="BB5" s="5"/>
      <c r="BC5" s="5"/>
      <c r="BD5" s="8">
        <f t="shared" ref="BD5:BD70" si="0">SUM(B5:BC5)</f>
        <v>27</v>
      </c>
      <c r="BE5" s="12"/>
    </row>
    <row r="6" spans="1:57" s="7" customFormat="1" x14ac:dyDescent="0.25">
      <c r="A6" s="17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6">
        <v>12</v>
      </c>
      <c r="M6" s="6">
        <v>2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5"/>
      <c r="AO6" s="5"/>
      <c r="AP6" s="5"/>
      <c r="AQ6" s="5"/>
      <c r="AR6" s="5"/>
      <c r="AS6" s="6"/>
      <c r="AT6" s="5"/>
      <c r="AU6" s="5"/>
      <c r="AV6" s="5"/>
      <c r="AW6" s="5"/>
      <c r="AX6" s="5"/>
      <c r="AY6" s="5"/>
      <c r="AZ6" s="5"/>
      <c r="BA6" s="5"/>
      <c r="BB6" s="5"/>
      <c r="BC6" s="5"/>
      <c r="BD6" s="8">
        <f t="shared" si="0"/>
        <v>14</v>
      </c>
      <c r="BE6" s="12"/>
    </row>
    <row r="7" spans="1:57" s="7" customFormat="1" x14ac:dyDescent="0.25">
      <c r="A7" s="17" t="s">
        <v>87</v>
      </c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>
        <v>18</v>
      </c>
      <c r="AG7" s="5">
        <v>15</v>
      </c>
      <c r="AH7" s="5"/>
      <c r="AI7" s="5"/>
      <c r="AJ7" s="5"/>
      <c r="AK7" s="5"/>
      <c r="AL7" s="5"/>
      <c r="AM7" s="6"/>
      <c r="AN7" s="5"/>
      <c r="AO7" s="5"/>
      <c r="AP7" s="5"/>
      <c r="AQ7" s="5"/>
      <c r="AR7" s="5"/>
      <c r="AS7" s="6"/>
      <c r="AT7" s="5"/>
      <c r="AU7" s="5"/>
      <c r="AV7" s="5"/>
      <c r="AW7" s="5"/>
      <c r="AX7" s="5"/>
      <c r="AY7" s="5"/>
      <c r="AZ7" s="5"/>
      <c r="BA7" s="5"/>
      <c r="BB7" s="5"/>
      <c r="BC7" s="5"/>
      <c r="BD7" s="8">
        <f t="shared" si="0"/>
        <v>33</v>
      </c>
      <c r="BE7" s="12"/>
    </row>
    <row r="8" spans="1:57" s="7" customFormat="1" x14ac:dyDescent="0.25">
      <c r="A8" s="26" t="s">
        <v>88</v>
      </c>
      <c r="B8" s="18"/>
      <c r="C8" s="18"/>
      <c r="D8" s="18"/>
      <c r="E8" s="18"/>
      <c r="F8" s="18"/>
      <c r="G8" s="18"/>
      <c r="H8" s="18"/>
      <c r="I8" s="18"/>
      <c r="J8" s="18">
        <v>1</v>
      </c>
      <c r="K8" s="18"/>
      <c r="L8" s="19"/>
      <c r="M8" s="19"/>
      <c r="N8" s="18">
        <v>2</v>
      </c>
      <c r="O8" s="18">
        <v>1</v>
      </c>
      <c r="P8" s="18"/>
      <c r="Q8" s="18"/>
      <c r="R8" s="18"/>
      <c r="S8" s="18"/>
      <c r="T8" s="18">
        <v>1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>
        <v>1</v>
      </c>
      <c r="AI8" s="18"/>
      <c r="AJ8" s="18"/>
      <c r="AK8" s="18">
        <v>3</v>
      </c>
      <c r="AL8" s="18">
        <v>1</v>
      </c>
      <c r="AM8" s="19"/>
      <c r="AN8" s="18">
        <v>2</v>
      </c>
      <c r="AO8" s="18"/>
      <c r="AP8" s="18"/>
      <c r="AQ8" s="18"/>
      <c r="AR8" s="18"/>
      <c r="AS8" s="19"/>
      <c r="AT8" s="18"/>
      <c r="AU8" s="18"/>
      <c r="AV8" s="18"/>
      <c r="AW8" s="18">
        <v>1</v>
      </c>
      <c r="AX8" s="18"/>
      <c r="AY8" s="18"/>
      <c r="AZ8" s="18"/>
      <c r="BA8" s="18">
        <v>1</v>
      </c>
      <c r="BB8" s="18"/>
      <c r="BC8" s="18"/>
      <c r="BD8" s="20">
        <f t="shared" si="0"/>
        <v>14</v>
      </c>
      <c r="BE8" s="21">
        <f>BD8</f>
        <v>14</v>
      </c>
    </row>
    <row r="9" spans="1:57" s="7" customFormat="1" x14ac:dyDescent="0.25">
      <c r="A9" s="17" t="s">
        <v>89</v>
      </c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6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5"/>
      <c r="AO9" s="5"/>
      <c r="AP9" s="5"/>
      <c r="AQ9" s="5"/>
      <c r="AR9" s="5">
        <v>5</v>
      </c>
      <c r="AS9" s="6">
        <v>6</v>
      </c>
      <c r="AT9" s="5"/>
      <c r="AU9" s="5"/>
      <c r="AV9" s="5"/>
      <c r="AW9" s="5"/>
      <c r="AX9" s="5"/>
      <c r="AY9" s="5"/>
      <c r="AZ9" s="5"/>
      <c r="BA9" s="5"/>
      <c r="BB9" s="5"/>
      <c r="BC9" s="5"/>
      <c r="BD9" s="8">
        <f t="shared" si="0"/>
        <v>11</v>
      </c>
      <c r="BE9" s="12"/>
    </row>
    <row r="10" spans="1:57" s="7" customFormat="1" x14ac:dyDescent="0.25">
      <c r="A10" s="17" t="s">
        <v>90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  <c r="AN10" s="5"/>
      <c r="AO10" s="5"/>
      <c r="AP10" s="5"/>
      <c r="AQ10" s="5"/>
      <c r="AR10" s="5"/>
      <c r="AS10" s="6"/>
      <c r="AT10" s="5"/>
      <c r="AU10" s="5"/>
      <c r="AV10" s="5"/>
      <c r="AW10" s="5"/>
      <c r="AX10" s="5">
        <v>1</v>
      </c>
      <c r="AY10" s="5"/>
      <c r="AZ10" s="5"/>
      <c r="BA10" s="5"/>
      <c r="BB10" s="5"/>
      <c r="BC10" s="5"/>
      <c r="BD10" s="8">
        <f t="shared" si="0"/>
        <v>1</v>
      </c>
      <c r="BE10" s="12"/>
    </row>
    <row r="11" spans="1:57" s="7" customFormat="1" x14ac:dyDescent="0.25">
      <c r="A11" s="25" t="s">
        <v>91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v>1</v>
      </c>
      <c r="AC11" s="5"/>
      <c r="AD11" s="5">
        <v>4</v>
      </c>
      <c r="AE11" s="5"/>
      <c r="AF11" s="5"/>
      <c r="AG11" s="5"/>
      <c r="AH11" s="5"/>
      <c r="AI11" s="5"/>
      <c r="AJ11" s="5"/>
      <c r="AK11" s="5"/>
      <c r="AL11" s="5"/>
      <c r="AM11" s="6"/>
      <c r="AN11" s="5"/>
      <c r="AO11" s="5"/>
      <c r="AP11" s="5"/>
      <c r="AQ11" s="5"/>
      <c r="AR11" s="5"/>
      <c r="AS11" s="6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>
        <f t="shared" si="0"/>
        <v>5</v>
      </c>
      <c r="BE11" s="12"/>
    </row>
    <row r="12" spans="1:57" s="7" customFormat="1" ht="31.5" customHeight="1" x14ac:dyDescent="0.25">
      <c r="A12" s="26" t="s">
        <v>92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>
        <v>1</v>
      </c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>
        <v>1</v>
      </c>
      <c r="AL12" s="18"/>
      <c r="AM12" s="19"/>
      <c r="AN12" s="18"/>
      <c r="AO12" s="18"/>
      <c r="AP12" s="18"/>
      <c r="AQ12" s="18">
        <v>1</v>
      </c>
      <c r="AR12" s="18"/>
      <c r="AS12" s="19"/>
      <c r="AT12" s="18"/>
      <c r="AU12" s="18"/>
      <c r="AV12" s="18"/>
      <c r="AW12" s="18"/>
      <c r="AX12" s="18"/>
      <c r="AY12" s="18"/>
      <c r="AZ12" s="18"/>
      <c r="BA12" s="18">
        <v>1</v>
      </c>
      <c r="BB12" s="18"/>
      <c r="BC12" s="18"/>
      <c r="BD12" s="20">
        <f t="shared" si="0"/>
        <v>4</v>
      </c>
      <c r="BE12" s="21">
        <f t="shared" ref="BE12:BE16" si="1">BD12</f>
        <v>4</v>
      </c>
    </row>
    <row r="13" spans="1:57" s="7" customFormat="1" ht="31.5" customHeight="1" x14ac:dyDescent="0.25">
      <c r="A13" s="26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9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>
        <v>1</v>
      </c>
      <c r="AL13" s="18"/>
      <c r="AM13" s="19"/>
      <c r="AN13" s="18"/>
      <c r="AO13" s="18"/>
      <c r="AP13" s="18"/>
      <c r="AQ13" s="18">
        <v>1</v>
      </c>
      <c r="AR13" s="18"/>
      <c r="AS13" s="19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20">
        <f t="shared" si="0"/>
        <v>2</v>
      </c>
      <c r="BE13" s="21">
        <f t="shared" si="1"/>
        <v>2</v>
      </c>
    </row>
    <row r="14" spans="1:57" s="7" customFormat="1" ht="31.5" customHeight="1" x14ac:dyDescent="0.25">
      <c r="A14" s="26" t="s">
        <v>25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>
        <v>1</v>
      </c>
      <c r="AA14" s="18"/>
      <c r="AB14" s="18"/>
      <c r="AC14" s="18"/>
      <c r="AD14" s="18">
        <v>2</v>
      </c>
      <c r="AE14" s="18"/>
      <c r="AF14" s="18"/>
      <c r="AG14" s="18"/>
      <c r="AH14" s="18"/>
      <c r="AI14" s="18"/>
      <c r="AJ14" s="18"/>
      <c r="AK14" s="18">
        <v>1</v>
      </c>
      <c r="AL14" s="18"/>
      <c r="AM14" s="19"/>
      <c r="AN14" s="18"/>
      <c r="AO14" s="18"/>
      <c r="AP14" s="18"/>
      <c r="AQ14" s="18"/>
      <c r="AR14" s="18"/>
      <c r="AS14" s="19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20">
        <f t="shared" si="0"/>
        <v>4</v>
      </c>
      <c r="BE14" s="21">
        <f t="shared" si="1"/>
        <v>4</v>
      </c>
    </row>
    <row r="15" spans="1:57" s="7" customFormat="1" ht="31.5" customHeight="1" x14ac:dyDescent="0.25">
      <c r="A15" s="26" t="s">
        <v>93</v>
      </c>
      <c r="B15" s="18"/>
      <c r="C15" s="18"/>
      <c r="D15" s="18"/>
      <c r="E15" s="18"/>
      <c r="F15" s="18"/>
      <c r="G15" s="18"/>
      <c r="H15" s="18">
        <v>2</v>
      </c>
      <c r="I15" s="18"/>
      <c r="J15" s="18">
        <v>1</v>
      </c>
      <c r="K15" s="18"/>
      <c r="L15" s="19">
        <v>1</v>
      </c>
      <c r="M15" s="19"/>
      <c r="N15" s="18">
        <v>1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>
        <v>1</v>
      </c>
      <c r="AL15" s="18">
        <v>1</v>
      </c>
      <c r="AM15" s="19"/>
      <c r="AN15" s="18"/>
      <c r="AO15" s="18"/>
      <c r="AP15" s="18"/>
      <c r="AQ15" s="18"/>
      <c r="AR15" s="18"/>
      <c r="AS15" s="19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20">
        <f t="shared" si="0"/>
        <v>7</v>
      </c>
      <c r="BE15" s="21">
        <f t="shared" si="1"/>
        <v>7</v>
      </c>
    </row>
    <row r="16" spans="1:57" s="7" customFormat="1" ht="31.5" customHeight="1" x14ac:dyDescent="0.25">
      <c r="A16" s="26" t="s">
        <v>94</v>
      </c>
      <c r="B16" s="18"/>
      <c r="C16" s="18"/>
      <c r="D16" s="18"/>
      <c r="E16" s="18"/>
      <c r="F16" s="18"/>
      <c r="G16" s="18"/>
      <c r="H16" s="18">
        <v>3</v>
      </c>
      <c r="I16" s="18">
        <v>1</v>
      </c>
      <c r="J16" s="18">
        <v>2</v>
      </c>
      <c r="K16" s="18"/>
      <c r="L16" s="19">
        <v>2</v>
      </c>
      <c r="M16" s="19"/>
      <c r="N16" s="18">
        <v>1</v>
      </c>
      <c r="O16" s="18"/>
      <c r="P16" s="18"/>
      <c r="Q16" s="18"/>
      <c r="R16" s="18">
        <v>1</v>
      </c>
      <c r="S16" s="18">
        <v>1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>
        <v>1</v>
      </c>
      <c r="AH16" s="18"/>
      <c r="AI16" s="18"/>
      <c r="AJ16" s="18">
        <v>2</v>
      </c>
      <c r="AK16" s="18">
        <v>1</v>
      </c>
      <c r="AL16" s="18">
        <v>2</v>
      </c>
      <c r="AM16" s="19"/>
      <c r="AN16" s="18"/>
      <c r="AO16" s="18"/>
      <c r="AP16" s="18"/>
      <c r="AQ16" s="18"/>
      <c r="AR16" s="18"/>
      <c r="AS16" s="19"/>
      <c r="AT16" s="18"/>
      <c r="AU16" s="18"/>
      <c r="AV16" s="18"/>
      <c r="AW16" s="18">
        <v>1</v>
      </c>
      <c r="AX16" s="18"/>
      <c r="AY16" s="18"/>
      <c r="AZ16" s="18"/>
      <c r="BA16" s="18">
        <v>1</v>
      </c>
      <c r="BB16" s="18"/>
      <c r="BC16" s="18"/>
      <c r="BD16" s="20">
        <f t="shared" si="0"/>
        <v>19</v>
      </c>
      <c r="BE16" s="21">
        <f t="shared" si="1"/>
        <v>19</v>
      </c>
    </row>
    <row r="17" spans="1:57" s="7" customFormat="1" ht="31.5" customHeight="1" x14ac:dyDescent="0.25">
      <c r="A17" s="17" t="s">
        <v>95</v>
      </c>
      <c r="B17" s="5"/>
      <c r="C17" s="5"/>
      <c r="D17" s="5"/>
      <c r="E17" s="5"/>
      <c r="F17" s="5"/>
      <c r="G17" s="5"/>
      <c r="H17" s="5">
        <v>6</v>
      </c>
      <c r="I17" s="5">
        <v>7</v>
      </c>
      <c r="J17" s="5"/>
      <c r="K17" s="5"/>
      <c r="L17" s="6">
        <v>1</v>
      </c>
      <c r="M17" s="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6"/>
      <c r="AN17" s="5"/>
      <c r="AO17" s="5"/>
      <c r="AP17" s="5"/>
      <c r="AQ17" s="5"/>
      <c r="AR17" s="5"/>
      <c r="AS17" s="6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>
        <f t="shared" si="0"/>
        <v>14</v>
      </c>
      <c r="BE17" s="12"/>
    </row>
    <row r="18" spans="1:57" s="7" customFormat="1" ht="31.5" customHeight="1" x14ac:dyDescent="0.25">
      <c r="A18" s="26" t="s">
        <v>96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18"/>
      <c r="O18" s="18"/>
      <c r="P18" s="18"/>
      <c r="Q18" s="18"/>
      <c r="R18" s="18"/>
      <c r="S18" s="18">
        <v>1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>
        <v>1</v>
      </c>
      <c r="AE18" s="18"/>
      <c r="AF18" s="18"/>
      <c r="AG18" s="18"/>
      <c r="AH18" s="18"/>
      <c r="AI18" s="18"/>
      <c r="AJ18" s="18"/>
      <c r="AK18" s="18">
        <v>1</v>
      </c>
      <c r="AL18" s="18">
        <v>2</v>
      </c>
      <c r="AM18" s="19"/>
      <c r="AN18" s="18"/>
      <c r="AO18" s="18"/>
      <c r="AP18" s="18">
        <v>1</v>
      </c>
      <c r="AQ18" s="18"/>
      <c r="AR18" s="18"/>
      <c r="AS18" s="19"/>
      <c r="AT18" s="18"/>
      <c r="AU18" s="18"/>
      <c r="AV18" s="18"/>
      <c r="AW18" s="18"/>
      <c r="AX18" s="18"/>
      <c r="AY18" s="18"/>
      <c r="AZ18" s="18">
        <v>78</v>
      </c>
      <c r="BA18" s="18">
        <v>52</v>
      </c>
      <c r="BB18" s="18">
        <v>1</v>
      </c>
      <c r="BC18" s="18"/>
      <c r="BD18" s="20">
        <f t="shared" si="0"/>
        <v>137</v>
      </c>
      <c r="BE18" s="21">
        <f>BD18</f>
        <v>137</v>
      </c>
    </row>
    <row r="19" spans="1:57" s="7" customFormat="1" ht="31.5" customHeight="1" x14ac:dyDescent="0.25">
      <c r="A19" s="17" t="s">
        <v>83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6">
        <v>14</v>
      </c>
      <c r="M19" s="6">
        <v>2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5"/>
      <c r="AO19" s="5"/>
      <c r="AP19" s="5"/>
      <c r="AQ19" s="5"/>
      <c r="AR19" s="5"/>
      <c r="AS19" s="6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8">
        <f t="shared" si="0"/>
        <v>16</v>
      </c>
      <c r="BE19" s="12"/>
    </row>
    <row r="20" spans="1:57" s="7" customFormat="1" ht="31.5" customHeight="1" x14ac:dyDescent="0.25">
      <c r="A20" s="17" t="s">
        <v>97</v>
      </c>
      <c r="B20" s="5"/>
      <c r="C20" s="5"/>
      <c r="D20" s="5"/>
      <c r="E20" s="5"/>
      <c r="F20" s="5"/>
      <c r="G20" s="5"/>
      <c r="H20" s="5">
        <v>16</v>
      </c>
      <c r="I20" s="5">
        <v>6</v>
      </c>
      <c r="J20" s="5"/>
      <c r="K20" s="5"/>
      <c r="L20" s="6"/>
      <c r="M20" s="6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6"/>
      <c r="AN20" s="5"/>
      <c r="AO20" s="5"/>
      <c r="AP20" s="5"/>
      <c r="AQ20" s="5"/>
      <c r="AR20" s="5"/>
      <c r="AS20" s="6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8">
        <f t="shared" si="0"/>
        <v>22</v>
      </c>
      <c r="BE20" s="12"/>
    </row>
    <row r="21" spans="1:57" s="7" customFormat="1" ht="31.5" customHeight="1" x14ac:dyDescent="0.25">
      <c r="A21" s="17" t="s">
        <v>81</v>
      </c>
      <c r="B21" s="5"/>
      <c r="C21" s="5">
        <v>2</v>
      </c>
      <c r="D21" s="5"/>
      <c r="E21" s="5"/>
      <c r="F21" s="5"/>
      <c r="G21" s="5"/>
      <c r="H21" s="5"/>
      <c r="I21" s="5"/>
      <c r="J21" s="5"/>
      <c r="K21" s="5"/>
      <c r="L21" s="6"/>
      <c r="M21" s="6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/>
      <c r="AN21" s="5"/>
      <c r="AO21" s="5"/>
      <c r="AP21" s="5"/>
      <c r="AQ21" s="5"/>
      <c r="AR21" s="5"/>
      <c r="AS21" s="6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8">
        <f t="shared" si="0"/>
        <v>2</v>
      </c>
      <c r="BE21" s="12"/>
    </row>
    <row r="22" spans="1:57" s="7" customFormat="1" ht="31.5" customHeight="1" x14ac:dyDescent="0.25">
      <c r="A22" s="17" t="s">
        <v>98</v>
      </c>
      <c r="B22" s="5">
        <v>10</v>
      </c>
      <c r="C22" s="5">
        <v>5</v>
      </c>
      <c r="D22" s="5"/>
      <c r="E22" s="5"/>
      <c r="F22" s="5"/>
      <c r="G22" s="5"/>
      <c r="H22" s="5"/>
      <c r="I22" s="5"/>
      <c r="J22" s="5"/>
      <c r="K22" s="5"/>
      <c r="L22" s="6"/>
      <c r="M22" s="6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  <c r="AN22" s="5"/>
      <c r="AO22" s="5"/>
      <c r="AP22" s="5"/>
      <c r="AQ22" s="5"/>
      <c r="AR22" s="5"/>
      <c r="AS22" s="6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>
        <f t="shared" ref="BD22" si="2">SUM(B22:BC22)</f>
        <v>15</v>
      </c>
      <c r="BE22" s="12"/>
    </row>
    <row r="23" spans="1:57" s="7" customFormat="1" ht="31.5" customHeight="1" x14ac:dyDescent="0.25">
      <c r="A23" s="17" t="s">
        <v>99</v>
      </c>
      <c r="B23" s="5">
        <v>1</v>
      </c>
      <c r="C23" s="5"/>
      <c r="D23" s="5"/>
      <c r="E23" s="5"/>
      <c r="F23" s="5"/>
      <c r="G23" s="5"/>
      <c r="H23" s="5">
        <v>1</v>
      </c>
      <c r="I23" s="5"/>
      <c r="J23" s="5"/>
      <c r="K23" s="5"/>
      <c r="L23" s="6"/>
      <c r="M23" s="6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>
        <v>1</v>
      </c>
      <c r="AM23" s="6"/>
      <c r="AN23" s="5"/>
      <c r="AO23" s="5"/>
      <c r="AP23" s="5">
        <v>1</v>
      </c>
      <c r="AQ23" s="5"/>
      <c r="AR23" s="5"/>
      <c r="AS23" s="6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>
        <f t="shared" si="0"/>
        <v>4</v>
      </c>
      <c r="BE23" s="12"/>
    </row>
    <row r="24" spans="1:57" s="7" customFormat="1" ht="31.5" customHeight="1" x14ac:dyDescent="0.25">
      <c r="A24" s="26" t="s">
        <v>100</v>
      </c>
      <c r="B24" s="18"/>
      <c r="C24" s="18"/>
      <c r="D24" s="18"/>
      <c r="E24" s="18"/>
      <c r="F24" s="18"/>
      <c r="G24" s="18"/>
      <c r="H24" s="18"/>
      <c r="I24" s="18"/>
      <c r="J24" s="18">
        <v>19</v>
      </c>
      <c r="K24" s="18">
        <v>2</v>
      </c>
      <c r="L24" s="19"/>
      <c r="M24" s="19"/>
      <c r="N24" s="18">
        <v>2</v>
      </c>
      <c r="O24" s="18">
        <v>2</v>
      </c>
      <c r="P24" s="18"/>
      <c r="Q24" s="18"/>
      <c r="R24" s="18"/>
      <c r="S24" s="18"/>
      <c r="T24" s="18">
        <v>1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>
        <v>1</v>
      </c>
      <c r="AL24" s="18"/>
      <c r="AM24" s="19"/>
      <c r="AN24" s="18"/>
      <c r="AO24" s="18"/>
      <c r="AP24" s="18"/>
      <c r="AQ24" s="18"/>
      <c r="AR24" s="18"/>
      <c r="AS24" s="19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0">
        <f t="shared" si="0"/>
        <v>27</v>
      </c>
      <c r="BE24" s="21">
        <f t="shared" ref="BE24:BE25" si="3">BD24</f>
        <v>27</v>
      </c>
    </row>
    <row r="25" spans="1:57" s="7" customFormat="1" ht="31.5" customHeight="1" x14ac:dyDescent="0.25">
      <c r="A25" s="26" t="s">
        <v>101</v>
      </c>
      <c r="B25" s="18"/>
      <c r="C25" s="18"/>
      <c r="D25" s="18"/>
      <c r="E25" s="18"/>
      <c r="F25" s="18"/>
      <c r="G25" s="18"/>
      <c r="H25" s="18">
        <v>1</v>
      </c>
      <c r="I25" s="18"/>
      <c r="J25" s="18">
        <v>25</v>
      </c>
      <c r="K25" s="18">
        <v>5</v>
      </c>
      <c r="L25" s="19"/>
      <c r="M25" s="19"/>
      <c r="N25" s="18">
        <v>1</v>
      </c>
      <c r="O25" s="18">
        <v>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>
        <v>1</v>
      </c>
      <c r="AL25" s="18"/>
      <c r="AM25" s="19"/>
      <c r="AN25" s="18"/>
      <c r="AO25" s="18"/>
      <c r="AP25" s="18"/>
      <c r="AQ25" s="18"/>
      <c r="AR25" s="18"/>
      <c r="AS25" s="19"/>
      <c r="AT25" s="18"/>
      <c r="AU25" s="18"/>
      <c r="AV25" s="18"/>
      <c r="AW25" s="18"/>
      <c r="AX25" s="18">
        <v>1</v>
      </c>
      <c r="AY25" s="18"/>
      <c r="AZ25" s="18"/>
      <c r="BA25" s="18"/>
      <c r="BB25" s="18"/>
      <c r="BC25" s="18"/>
      <c r="BD25" s="20">
        <f t="shared" si="0"/>
        <v>36</v>
      </c>
      <c r="BE25" s="21">
        <f t="shared" si="3"/>
        <v>36</v>
      </c>
    </row>
    <row r="26" spans="1:57" s="7" customFormat="1" ht="31.5" customHeight="1" x14ac:dyDescent="0.25">
      <c r="A26" s="17" t="s">
        <v>102</v>
      </c>
      <c r="B26" s="5"/>
      <c r="C26" s="5"/>
      <c r="D26" s="5"/>
      <c r="E26" s="5"/>
      <c r="F26" s="5"/>
      <c r="G26" s="5"/>
      <c r="H26" s="5"/>
      <c r="I26" s="5"/>
      <c r="J26" s="5">
        <v>1</v>
      </c>
      <c r="K26" s="5"/>
      <c r="L26" s="6"/>
      <c r="M26" s="6"/>
      <c r="N26" s="5">
        <v>54</v>
      </c>
      <c r="O26" s="5">
        <v>36</v>
      </c>
      <c r="P26" s="5"/>
      <c r="Q26" s="5"/>
      <c r="R26" s="5"/>
      <c r="S26" s="5"/>
      <c r="T26" s="5">
        <v>1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  <c r="AN26" s="5"/>
      <c r="AO26" s="5"/>
      <c r="AP26" s="5"/>
      <c r="AQ26" s="5"/>
      <c r="AR26" s="5"/>
      <c r="AS26" s="6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8">
        <f t="shared" si="0"/>
        <v>92</v>
      </c>
      <c r="BE26" s="12"/>
    </row>
    <row r="27" spans="1:57" s="7" customFormat="1" ht="31.5" customHeight="1" x14ac:dyDescent="0.25">
      <c r="A27" s="26" t="s">
        <v>103</v>
      </c>
      <c r="B27" s="18">
        <v>1</v>
      </c>
      <c r="C27" s="18">
        <v>2</v>
      </c>
      <c r="D27" s="18">
        <v>8</v>
      </c>
      <c r="E27" s="18">
        <v>5</v>
      </c>
      <c r="F27" s="18"/>
      <c r="G27" s="18">
        <v>1</v>
      </c>
      <c r="H27" s="18"/>
      <c r="I27" s="18"/>
      <c r="J27" s="18">
        <v>1</v>
      </c>
      <c r="K27" s="18">
        <v>1</v>
      </c>
      <c r="L27" s="19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>
        <v>2</v>
      </c>
      <c r="AL27" s="18"/>
      <c r="AM27" s="19"/>
      <c r="AN27" s="18"/>
      <c r="AO27" s="18"/>
      <c r="AP27" s="18">
        <v>2</v>
      </c>
      <c r="AQ27" s="18">
        <v>1</v>
      </c>
      <c r="AR27" s="18"/>
      <c r="AS27" s="19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20">
        <f t="shared" si="0"/>
        <v>24</v>
      </c>
      <c r="BE27" s="21">
        <f t="shared" ref="BE27:BE28" si="4">BD27</f>
        <v>24</v>
      </c>
    </row>
    <row r="28" spans="1:57" s="7" customFormat="1" ht="31.5" customHeight="1" x14ac:dyDescent="0.25">
      <c r="A28" s="26" t="s">
        <v>104</v>
      </c>
      <c r="B28" s="18"/>
      <c r="C28" s="18"/>
      <c r="D28" s="18"/>
      <c r="E28" s="18"/>
      <c r="F28" s="18"/>
      <c r="G28" s="18"/>
      <c r="H28" s="18"/>
      <c r="I28" s="18"/>
      <c r="J28" s="18">
        <v>1</v>
      </c>
      <c r="K28" s="18"/>
      <c r="L28" s="19"/>
      <c r="M28" s="19"/>
      <c r="N28" s="18"/>
      <c r="O28" s="18">
        <v>1</v>
      </c>
      <c r="P28" s="18">
        <v>5</v>
      </c>
      <c r="Q28" s="18">
        <v>5</v>
      </c>
      <c r="R28" s="18"/>
      <c r="S28" s="18">
        <v>1</v>
      </c>
      <c r="T28" s="18"/>
      <c r="U28" s="18"/>
      <c r="V28" s="18"/>
      <c r="W28" s="18"/>
      <c r="X28" s="18"/>
      <c r="Y28" s="18"/>
      <c r="Z28" s="18"/>
      <c r="AA28" s="18"/>
      <c r="AB28" s="18">
        <v>1</v>
      </c>
      <c r="AC28" s="18"/>
      <c r="AD28" s="18"/>
      <c r="AE28" s="18"/>
      <c r="AF28" s="18"/>
      <c r="AG28" s="18"/>
      <c r="AH28" s="18"/>
      <c r="AI28" s="18"/>
      <c r="AJ28" s="18"/>
      <c r="AK28" s="18">
        <v>1</v>
      </c>
      <c r="AL28" s="18"/>
      <c r="AM28" s="19"/>
      <c r="AN28" s="18"/>
      <c r="AO28" s="18"/>
      <c r="AP28" s="18"/>
      <c r="AQ28" s="18"/>
      <c r="AR28" s="18"/>
      <c r="AS28" s="19"/>
      <c r="AT28" s="18"/>
      <c r="AU28" s="18"/>
      <c r="AV28" s="18"/>
      <c r="AW28" s="18"/>
      <c r="AX28" s="18"/>
      <c r="AY28" s="18"/>
      <c r="AZ28" s="18">
        <v>1</v>
      </c>
      <c r="BA28" s="18"/>
      <c r="BB28" s="18"/>
      <c r="BC28" s="18"/>
      <c r="BD28" s="20">
        <f t="shared" si="0"/>
        <v>16</v>
      </c>
      <c r="BE28" s="21">
        <f t="shared" si="4"/>
        <v>16</v>
      </c>
    </row>
    <row r="29" spans="1:57" s="7" customFormat="1" ht="31.5" customHeight="1" x14ac:dyDescent="0.25">
      <c r="A29" s="17" t="s">
        <v>105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>
        <v>1</v>
      </c>
      <c r="AE29" s="5"/>
      <c r="AF29" s="5"/>
      <c r="AG29" s="5"/>
      <c r="AH29" s="5"/>
      <c r="AI29" s="5"/>
      <c r="AJ29" s="5"/>
      <c r="AK29" s="5"/>
      <c r="AL29" s="5"/>
      <c r="AM29" s="6"/>
      <c r="AN29" s="5"/>
      <c r="AO29" s="5"/>
      <c r="AP29" s="5"/>
      <c r="AQ29" s="5"/>
      <c r="AR29" s="5"/>
      <c r="AS29" s="6"/>
      <c r="AT29" s="5">
        <v>18</v>
      </c>
      <c r="AU29" s="5">
        <v>18</v>
      </c>
      <c r="AV29" s="5"/>
      <c r="AW29" s="5"/>
      <c r="AX29" s="5"/>
      <c r="AY29" s="5"/>
      <c r="AZ29" s="5"/>
      <c r="BA29" s="5"/>
      <c r="BB29" s="5"/>
      <c r="BC29" s="5"/>
      <c r="BD29" s="8">
        <f t="shared" si="0"/>
        <v>37</v>
      </c>
      <c r="BE29" s="12"/>
    </row>
    <row r="30" spans="1:57" s="7" customFormat="1" ht="31.5" customHeight="1" x14ac:dyDescent="0.25">
      <c r="A30" s="17" t="s">
        <v>106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>
        <v>1</v>
      </c>
      <c r="AK30" s="5"/>
      <c r="AL30" s="5">
        <v>1</v>
      </c>
      <c r="AM30" s="6"/>
      <c r="AN30" s="5">
        <v>12</v>
      </c>
      <c r="AO30" s="5"/>
      <c r="AP30" s="5"/>
      <c r="AQ30" s="5"/>
      <c r="AR30" s="5">
        <v>1</v>
      </c>
      <c r="AS30" s="6"/>
      <c r="AT30" s="5"/>
      <c r="AU30" s="5"/>
      <c r="AV30" s="5"/>
      <c r="AW30" s="5"/>
      <c r="AX30" s="5"/>
      <c r="AY30" s="5"/>
      <c r="AZ30" s="5">
        <v>1</v>
      </c>
      <c r="BA30" s="5"/>
      <c r="BB30" s="5"/>
      <c r="BC30" s="5"/>
      <c r="BD30" s="8">
        <f t="shared" si="0"/>
        <v>16</v>
      </c>
      <c r="BE30" s="12"/>
    </row>
    <row r="31" spans="1:57" s="7" customFormat="1" ht="31.5" customHeight="1" x14ac:dyDescent="0.25">
      <c r="A31" s="17" t="s">
        <v>107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5">
        <v>23</v>
      </c>
      <c r="O31" s="5">
        <v>16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>
        <v>2</v>
      </c>
      <c r="AM31" s="6"/>
      <c r="AN31" s="5"/>
      <c r="AO31" s="5"/>
      <c r="AP31" s="5"/>
      <c r="AQ31" s="5"/>
      <c r="AR31" s="5">
        <v>1</v>
      </c>
      <c r="AS31" s="6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8">
        <f t="shared" si="0"/>
        <v>42</v>
      </c>
      <c r="BE31" s="12"/>
    </row>
    <row r="32" spans="1:57" s="7" customFormat="1" ht="31.5" customHeight="1" x14ac:dyDescent="0.25">
      <c r="A32" s="17" t="s">
        <v>108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>
        <v>1</v>
      </c>
      <c r="AK32" s="5"/>
      <c r="AL32" s="5">
        <v>1</v>
      </c>
      <c r="AM32" s="6"/>
      <c r="AN32" s="5"/>
      <c r="AO32" s="5"/>
      <c r="AP32" s="5"/>
      <c r="AQ32" s="5">
        <v>2</v>
      </c>
      <c r="AR32" s="5"/>
      <c r="AS32" s="6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8">
        <f t="shared" si="0"/>
        <v>4</v>
      </c>
      <c r="BE32" s="12"/>
    </row>
    <row r="33" spans="1:57" s="7" customFormat="1" ht="31.5" customHeight="1" x14ac:dyDescent="0.25">
      <c r="A33" s="17" t="s">
        <v>109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>
        <v>1</v>
      </c>
      <c r="AM33" s="6"/>
      <c r="AN33" s="5"/>
      <c r="AO33" s="5"/>
      <c r="AP33" s="5">
        <v>12</v>
      </c>
      <c r="AQ33" s="5">
        <v>4</v>
      </c>
      <c r="AR33" s="5"/>
      <c r="AS33" s="6"/>
      <c r="AT33" s="5"/>
      <c r="AU33" s="5"/>
      <c r="AV33" s="5"/>
      <c r="AW33" s="5"/>
      <c r="AX33" s="5"/>
      <c r="AY33" s="5">
        <v>1</v>
      </c>
      <c r="AZ33" s="5"/>
      <c r="BA33" s="5"/>
      <c r="BB33" s="5"/>
      <c r="BC33" s="5"/>
      <c r="BD33" s="8">
        <f t="shared" si="0"/>
        <v>18</v>
      </c>
      <c r="BE33" s="12"/>
    </row>
    <row r="34" spans="1:57" s="7" customFormat="1" ht="31.5" customHeight="1" x14ac:dyDescent="0.25">
      <c r="A34" s="26" t="s">
        <v>110</v>
      </c>
      <c r="B34" s="18"/>
      <c r="C34" s="18"/>
      <c r="D34" s="18"/>
      <c r="E34" s="18"/>
      <c r="F34" s="18"/>
      <c r="G34" s="18"/>
      <c r="H34" s="18">
        <v>1</v>
      </c>
      <c r="I34" s="18">
        <v>1</v>
      </c>
      <c r="J34" s="18">
        <v>2</v>
      </c>
      <c r="K34" s="18">
        <v>1</v>
      </c>
      <c r="L34" s="19"/>
      <c r="M34" s="19"/>
      <c r="N34" s="18"/>
      <c r="O34" s="18"/>
      <c r="P34" s="18"/>
      <c r="Q34" s="18"/>
      <c r="R34" s="18">
        <v>1</v>
      </c>
      <c r="S34" s="18">
        <v>1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>
        <v>1</v>
      </c>
      <c r="AH34" s="18"/>
      <c r="AI34" s="18"/>
      <c r="AJ34" s="18">
        <v>1</v>
      </c>
      <c r="AK34" s="18">
        <v>1</v>
      </c>
      <c r="AL34" s="18"/>
      <c r="AM34" s="19"/>
      <c r="AN34" s="18"/>
      <c r="AO34" s="18"/>
      <c r="AP34" s="18">
        <v>1</v>
      </c>
      <c r="AQ34" s="18"/>
      <c r="AR34" s="18"/>
      <c r="AS34" s="19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20">
        <f t="shared" si="0"/>
        <v>11</v>
      </c>
      <c r="BE34" s="21">
        <f>BD34</f>
        <v>11</v>
      </c>
    </row>
    <row r="35" spans="1:57" s="7" customFormat="1" ht="31.5" customHeight="1" x14ac:dyDescent="0.25">
      <c r="A35" s="17" t="s">
        <v>111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6"/>
      <c r="AN35" s="5"/>
      <c r="AO35" s="5"/>
      <c r="AP35" s="5"/>
      <c r="AQ35" s="5"/>
      <c r="AR35" s="5"/>
      <c r="AS35" s="6"/>
      <c r="AT35" s="5"/>
      <c r="AU35" s="5"/>
      <c r="AV35" s="5"/>
      <c r="AW35" s="5"/>
      <c r="AX35" s="5">
        <v>24</v>
      </c>
      <c r="AY35" s="5">
        <v>32</v>
      </c>
      <c r="AZ35" s="5"/>
      <c r="BA35" s="5"/>
      <c r="BB35" s="5"/>
      <c r="BC35" s="5"/>
      <c r="BD35" s="8">
        <f t="shared" si="0"/>
        <v>56</v>
      </c>
      <c r="BE35" s="12"/>
    </row>
    <row r="36" spans="1:57" s="7" customFormat="1" ht="31.5" customHeight="1" x14ac:dyDescent="0.25">
      <c r="A36" s="26" t="s">
        <v>112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9"/>
      <c r="N36" s="18">
        <v>2</v>
      </c>
      <c r="O36" s="18"/>
      <c r="P36" s="18"/>
      <c r="Q36" s="18"/>
      <c r="R36" s="18"/>
      <c r="S36" s="18">
        <v>1</v>
      </c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>
        <v>2</v>
      </c>
      <c r="AL36" s="18">
        <v>1</v>
      </c>
      <c r="AM36" s="19">
        <v>1</v>
      </c>
      <c r="AN36" s="18"/>
      <c r="AO36" s="18"/>
      <c r="AP36" s="18"/>
      <c r="AQ36" s="18"/>
      <c r="AR36" s="18"/>
      <c r="AS36" s="19"/>
      <c r="AT36" s="18"/>
      <c r="AU36" s="18"/>
      <c r="AV36" s="18"/>
      <c r="AW36" s="18"/>
      <c r="AX36" s="18"/>
      <c r="AY36" s="18"/>
      <c r="AZ36" s="18">
        <v>53</v>
      </c>
      <c r="BA36" s="18">
        <v>31</v>
      </c>
      <c r="BB36" s="18"/>
      <c r="BC36" s="18"/>
      <c r="BD36" s="20">
        <f t="shared" si="0"/>
        <v>91</v>
      </c>
      <c r="BE36" s="21">
        <f>BD36</f>
        <v>91</v>
      </c>
    </row>
    <row r="37" spans="1:57" s="7" customFormat="1" ht="31.5" customHeight="1" x14ac:dyDescent="0.25">
      <c r="A37" s="17" t="s">
        <v>113</v>
      </c>
      <c r="B37" s="5">
        <v>1</v>
      </c>
      <c r="C37" s="5"/>
      <c r="D37" s="5"/>
      <c r="E37" s="5">
        <v>1</v>
      </c>
      <c r="F37" s="5"/>
      <c r="G37" s="5"/>
      <c r="H37" s="5"/>
      <c r="I37" s="5"/>
      <c r="J37" s="5"/>
      <c r="K37" s="5"/>
      <c r="L37" s="6"/>
      <c r="M37" s="6"/>
      <c r="N37" s="5"/>
      <c r="O37" s="5"/>
      <c r="P37" s="5"/>
      <c r="Q37" s="5"/>
      <c r="R37" s="5"/>
      <c r="S37" s="5">
        <v>1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>
        <v>184</v>
      </c>
      <c r="AK37" s="5">
        <v>105</v>
      </c>
      <c r="AL37" s="5">
        <v>5</v>
      </c>
      <c r="AM37" s="6"/>
      <c r="AN37" s="5">
        <v>1</v>
      </c>
      <c r="AO37" s="5"/>
      <c r="AP37" s="5">
        <v>1</v>
      </c>
      <c r="AQ37" s="5">
        <v>1</v>
      </c>
      <c r="AR37" s="5"/>
      <c r="AS37" s="6"/>
      <c r="AT37" s="5"/>
      <c r="AU37" s="5">
        <v>1</v>
      </c>
      <c r="AV37" s="5"/>
      <c r="AW37" s="5"/>
      <c r="AX37" s="5"/>
      <c r="AY37" s="5"/>
      <c r="AZ37" s="5">
        <v>1</v>
      </c>
      <c r="BA37" s="5"/>
      <c r="BB37" s="5"/>
      <c r="BC37" s="5"/>
      <c r="BD37" s="8">
        <f t="shared" si="0"/>
        <v>302</v>
      </c>
      <c r="BE37" s="12"/>
    </row>
    <row r="38" spans="1:57" s="7" customFormat="1" ht="31.5" customHeight="1" x14ac:dyDescent="0.25">
      <c r="A38" s="17" t="s">
        <v>114</v>
      </c>
      <c r="B38" s="5"/>
      <c r="C38" s="5"/>
      <c r="D38" s="5"/>
      <c r="E38" s="5"/>
      <c r="F38" s="5"/>
      <c r="G38" s="5"/>
      <c r="H38" s="5">
        <v>1</v>
      </c>
      <c r="I38" s="5"/>
      <c r="J38" s="5"/>
      <c r="K38" s="5"/>
      <c r="L38" s="6"/>
      <c r="M38" s="6"/>
      <c r="N38" s="5">
        <v>1</v>
      </c>
      <c r="O38" s="5">
        <v>1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>
        <v>1</v>
      </c>
      <c r="AL38" s="5"/>
      <c r="AM38" s="6"/>
      <c r="AN38" s="5">
        <v>1</v>
      </c>
      <c r="AO38" s="5"/>
      <c r="AP38" s="5"/>
      <c r="AQ38" s="5">
        <v>1</v>
      </c>
      <c r="AR38" s="5">
        <v>316</v>
      </c>
      <c r="AS38" s="6">
        <v>191</v>
      </c>
      <c r="AT38" s="5"/>
      <c r="AU38" s="5">
        <v>1</v>
      </c>
      <c r="AV38" s="5"/>
      <c r="AW38" s="5"/>
      <c r="AX38" s="5"/>
      <c r="AY38" s="5"/>
      <c r="AZ38" s="5"/>
      <c r="BA38" s="5"/>
      <c r="BB38" s="5"/>
      <c r="BC38" s="5"/>
      <c r="BD38" s="8">
        <f t="shared" si="0"/>
        <v>514</v>
      </c>
      <c r="BE38" s="12"/>
    </row>
    <row r="39" spans="1:57" s="7" customFormat="1" ht="31.5" customHeight="1" x14ac:dyDescent="0.25">
      <c r="A39" s="17" t="s">
        <v>115</v>
      </c>
      <c r="B39" s="5"/>
      <c r="C39" s="5"/>
      <c r="D39" s="5"/>
      <c r="E39" s="5"/>
      <c r="F39" s="5"/>
      <c r="G39" s="5"/>
      <c r="H39" s="5"/>
      <c r="I39" s="5"/>
      <c r="J39" s="5">
        <v>98</v>
      </c>
      <c r="K39" s="5">
        <v>11</v>
      </c>
      <c r="L39" s="6"/>
      <c r="M39" s="6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6"/>
      <c r="AN39" s="5"/>
      <c r="AO39" s="5"/>
      <c r="AP39" s="5"/>
      <c r="AQ39" s="5"/>
      <c r="AR39" s="5"/>
      <c r="AS39" s="6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8">
        <f t="shared" si="0"/>
        <v>109</v>
      </c>
      <c r="BE39" s="12"/>
    </row>
    <row r="40" spans="1:57" s="7" customFormat="1" ht="31.5" customHeight="1" x14ac:dyDescent="0.25">
      <c r="A40" s="17" t="s">
        <v>116</v>
      </c>
      <c r="B40" s="5"/>
      <c r="C40" s="5"/>
      <c r="D40" s="5"/>
      <c r="E40" s="5"/>
      <c r="F40" s="5"/>
      <c r="G40" s="5"/>
      <c r="H40" s="5"/>
      <c r="I40" s="5"/>
      <c r="J40" s="5">
        <v>109</v>
      </c>
      <c r="K40" s="5">
        <v>20</v>
      </c>
      <c r="L40" s="6"/>
      <c r="M40" s="6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6"/>
      <c r="AN40" s="5"/>
      <c r="AO40" s="5"/>
      <c r="AP40" s="5"/>
      <c r="AQ40" s="5"/>
      <c r="AR40" s="5"/>
      <c r="AS40" s="6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8">
        <f t="shared" si="0"/>
        <v>129</v>
      </c>
      <c r="BE40" s="12"/>
    </row>
    <row r="41" spans="1:57" s="7" customFormat="1" ht="31.5" customHeight="1" x14ac:dyDescent="0.25">
      <c r="A41" s="26" t="s">
        <v>117</v>
      </c>
      <c r="B41" s="18"/>
      <c r="C41" s="18">
        <v>1</v>
      </c>
      <c r="D41" s="18"/>
      <c r="E41" s="18"/>
      <c r="F41" s="18"/>
      <c r="G41" s="18"/>
      <c r="H41" s="18"/>
      <c r="I41" s="18"/>
      <c r="J41" s="18">
        <v>67</v>
      </c>
      <c r="K41" s="18">
        <v>13</v>
      </c>
      <c r="L41" s="19"/>
      <c r="M41" s="19"/>
      <c r="N41" s="18"/>
      <c r="O41" s="18"/>
      <c r="P41" s="18"/>
      <c r="Q41" s="18"/>
      <c r="R41" s="18"/>
      <c r="S41" s="18">
        <v>1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>
        <v>1</v>
      </c>
      <c r="AE41" s="18"/>
      <c r="AF41" s="18"/>
      <c r="AG41" s="18"/>
      <c r="AH41" s="18"/>
      <c r="AI41" s="18"/>
      <c r="AJ41" s="18"/>
      <c r="AK41" s="18"/>
      <c r="AL41" s="18"/>
      <c r="AM41" s="19"/>
      <c r="AN41" s="18"/>
      <c r="AO41" s="18"/>
      <c r="AP41" s="18"/>
      <c r="AQ41" s="18"/>
      <c r="AR41" s="18"/>
      <c r="AS41" s="19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20">
        <f t="shared" si="0"/>
        <v>83</v>
      </c>
      <c r="BE41" s="21">
        <f>BD41</f>
        <v>83</v>
      </c>
    </row>
    <row r="42" spans="1:57" s="7" customFormat="1" ht="31.5" customHeight="1" x14ac:dyDescent="0.25">
      <c r="A42" s="17" t="s">
        <v>118</v>
      </c>
      <c r="B42" s="5"/>
      <c r="C42" s="5"/>
      <c r="D42" s="5"/>
      <c r="E42" s="5"/>
      <c r="F42" s="5"/>
      <c r="G42" s="5"/>
      <c r="H42" s="5"/>
      <c r="I42" s="5"/>
      <c r="J42" s="5">
        <v>77</v>
      </c>
      <c r="K42" s="5">
        <v>8</v>
      </c>
      <c r="L42" s="6"/>
      <c r="M42" s="6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6"/>
      <c r="AN42" s="5"/>
      <c r="AO42" s="5"/>
      <c r="AP42" s="5"/>
      <c r="AQ42" s="5"/>
      <c r="AR42" s="5"/>
      <c r="AS42" s="6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8">
        <f t="shared" si="0"/>
        <v>85</v>
      </c>
      <c r="BE42" s="12"/>
    </row>
    <row r="43" spans="1:57" s="7" customFormat="1" ht="31.5" customHeight="1" x14ac:dyDescent="0.25">
      <c r="A43" s="17" t="s">
        <v>119</v>
      </c>
      <c r="B43" s="5"/>
      <c r="C43" s="5"/>
      <c r="D43" s="5"/>
      <c r="E43" s="5"/>
      <c r="F43" s="5">
        <v>5</v>
      </c>
      <c r="G43" s="5"/>
      <c r="H43" s="5"/>
      <c r="I43" s="5"/>
      <c r="J43" s="5"/>
      <c r="K43" s="5"/>
      <c r="L43" s="6"/>
      <c r="M43" s="6">
        <v>1</v>
      </c>
      <c r="N43" s="5"/>
      <c r="O43" s="5">
        <v>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"/>
      <c r="AN43" s="5"/>
      <c r="AO43" s="5"/>
      <c r="AP43" s="5"/>
      <c r="AQ43" s="5"/>
      <c r="AR43" s="5"/>
      <c r="AS43" s="6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8">
        <f t="shared" si="0"/>
        <v>7</v>
      </c>
      <c r="BE43" s="12"/>
    </row>
    <row r="44" spans="1:57" s="7" customFormat="1" ht="31.5" customHeight="1" x14ac:dyDescent="0.25">
      <c r="A44" s="26" t="s">
        <v>120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9"/>
      <c r="M44" s="19"/>
      <c r="N44" s="18"/>
      <c r="O44" s="18"/>
      <c r="P44" s="18"/>
      <c r="Q44" s="18"/>
      <c r="R44" s="18"/>
      <c r="S44" s="18">
        <v>1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9"/>
      <c r="AN44" s="18"/>
      <c r="AO44" s="18"/>
      <c r="AP44" s="18"/>
      <c r="AQ44" s="18"/>
      <c r="AR44" s="18">
        <v>1</v>
      </c>
      <c r="AS44" s="19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20">
        <f t="shared" si="0"/>
        <v>2</v>
      </c>
      <c r="BE44" s="21">
        <f t="shared" ref="BE44:BE45" si="5">BD44</f>
        <v>2</v>
      </c>
    </row>
    <row r="45" spans="1:57" s="7" customFormat="1" ht="31.5" customHeight="1" x14ac:dyDescent="0.25">
      <c r="A45" s="26" t="s">
        <v>121</v>
      </c>
      <c r="B45" s="18"/>
      <c r="C45" s="18"/>
      <c r="D45" s="18"/>
      <c r="E45" s="18"/>
      <c r="F45" s="18"/>
      <c r="G45" s="18"/>
      <c r="H45" s="18"/>
      <c r="I45" s="18"/>
      <c r="J45" s="18"/>
      <c r="K45" s="18">
        <v>1</v>
      </c>
      <c r="L45" s="19"/>
      <c r="M45" s="1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>
        <v>1</v>
      </c>
      <c r="AK45" s="18">
        <v>2</v>
      </c>
      <c r="AL45" s="18">
        <v>2</v>
      </c>
      <c r="AM45" s="19"/>
      <c r="AN45" s="18">
        <v>2</v>
      </c>
      <c r="AO45" s="18"/>
      <c r="AP45" s="18"/>
      <c r="AQ45" s="18"/>
      <c r="AR45" s="18">
        <v>3</v>
      </c>
      <c r="AS45" s="19">
        <v>2</v>
      </c>
      <c r="AT45" s="18"/>
      <c r="AU45" s="18"/>
      <c r="AV45" s="18"/>
      <c r="AW45" s="18">
        <v>1</v>
      </c>
      <c r="AX45" s="18">
        <v>1</v>
      </c>
      <c r="AY45" s="18"/>
      <c r="AZ45" s="18">
        <v>1</v>
      </c>
      <c r="BA45" s="18"/>
      <c r="BB45" s="18"/>
      <c r="BC45" s="18"/>
      <c r="BD45" s="20">
        <f t="shared" si="0"/>
        <v>16</v>
      </c>
      <c r="BE45" s="21">
        <f t="shared" si="5"/>
        <v>16</v>
      </c>
    </row>
    <row r="46" spans="1:57" s="7" customFormat="1" ht="31.5" customHeight="1" x14ac:dyDescent="0.25">
      <c r="A46" s="17" t="s">
        <v>122</v>
      </c>
      <c r="B46" s="5"/>
      <c r="C46" s="5"/>
      <c r="D46" s="5"/>
      <c r="E46" s="5"/>
      <c r="F46" s="5"/>
      <c r="G46" s="5"/>
      <c r="H46" s="5">
        <v>1</v>
      </c>
      <c r="I46" s="5"/>
      <c r="J46" s="5"/>
      <c r="K46" s="5"/>
      <c r="L46" s="6"/>
      <c r="M46" s="6"/>
      <c r="N46" s="5">
        <v>1</v>
      </c>
      <c r="O46" s="5">
        <v>1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6"/>
      <c r="AN46" s="5"/>
      <c r="AO46" s="5"/>
      <c r="AP46" s="5"/>
      <c r="AQ46" s="5"/>
      <c r="AR46" s="5">
        <v>299</v>
      </c>
      <c r="AS46" s="6">
        <v>173</v>
      </c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8">
        <f t="shared" si="0"/>
        <v>475</v>
      </c>
      <c r="BE46" s="12"/>
    </row>
    <row r="47" spans="1:57" s="7" customFormat="1" ht="31.5" customHeight="1" x14ac:dyDescent="0.25">
      <c r="A47" s="26" t="s">
        <v>123</v>
      </c>
      <c r="B47" s="18"/>
      <c r="C47" s="18"/>
      <c r="D47" s="18"/>
      <c r="E47" s="18"/>
      <c r="F47" s="18"/>
      <c r="G47" s="18"/>
      <c r="H47" s="18">
        <v>1</v>
      </c>
      <c r="I47" s="18"/>
      <c r="J47" s="18"/>
      <c r="K47" s="18"/>
      <c r="L47" s="19"/>
      <c r="M47" s="1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>
        <v>1</v>
      </c>
      <c r="AH47" s="18"/>
      <c r="AI47" s="18"/>
      <c r="AJ47" s="18"/>
      <c r="AK47" s="18"/>
      <c r="AL47" s="18"/>
      <c r="AM47" s="19"/>
      <c r="AN47" s="18"/>
      <c r="AO47" s="18"/>
      <c r="AP47" s="18">
        <v>1</v>
      </c>
      <c r="AQ47" s="18"/>
      <c r="AR47" s="18">
        <v>2</v>
      </c>
      <c r="AS47" s="19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20">
        <f t="shared" si="0"/>
        <v>5</v>
      </c>
      <c r="BE47" s="21">
        <f>BD47</f>
        <v>5</v>
      </c>
    </row>
    <row r="48" spans="1:57" s="7" customFormat="1" ht="31.5" customHeight="1" x14ac:dyDescent="0.25">
      <c r="A48" s="17" t="s">
        <v>26</v>
      </c>
      <c r="B48" s="5"/>
      <c r="C48" s="5"/>
      <c r="D48" s="5"/>
      <c r="E48" s="5"/>
      <c r="F48" s="5"/>
      <c r="G48" s="5"/>
      <c r="H48" s="5">
        <v>1</v>
      </c>
      <c r="I48" s="5"/>
      <c r="J48" s="5">
        <v>1</v>
      </c>
      <c r="K48" s="5"/>
      <c r="L48" s="6"/>
      <c r="M48" s="6"/>
      <c r="N48" s="5">
        <v>1</v>
      </c>
      <c r="O48" s="5">
        <v>1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>
        <v>1</v>
      </c>
      <c r="AM48" s="6"/>
      <c r="AN48" s="5"/>
      <c r="AO48" s="5"/>
      <c r="AP48" s="5"/>
      <c r="AQ48" s="5"/>
      <c r="AR48" s="5">
        <v>319</v>
      </c>
      <c r="AS48" s="6">
        <v>193</v>
      </c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8">
        <f t="shared" si="0"/>
        <v>517</v>
      </c>
      <c r="BE48" s="12"/>
    </row>
    <row r="49" spans="1:57" s="7" customFormat="1" ht="31.5" customHeight="1" x14ac:dyDescent="0.25">
      <c r="A49" s="17" t="s">
        <v>27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  <c r="M49" s="6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>
        <v>10</v>
      </c>
      <c r="AG49" s="5">
        <v>6</v>
      </c>
      <c r="AH49" s="5"/>
      <c r="AI49" s="5"/>
      <c r="AJ49" s="5"/>
      <c r="AK49" s="5"/>
      <c r="AL49" s="5"/>
      <c r="AM49" s="6"/>
      <c r="AN49" s="5"/>
      <c r="AO49" s="5"/>
      <c r="AP49" s="5"/>
      <c r="AQ49" s="5"/>
      <c r="AR49" s="5"/>
      <c r="AS49" s="6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8">
        <f t="shared" si="0"/>
        <v>16</v>
      </c>
      <c r="BE49" s="12"/>
    </row>
    <row r="50" spans="1:57" s="7" customFormat="1" ht="31.5" customHeight="1" x14ac:dyDescent="0.25">
      <c r="A50" s="17" t="s">
        <v>28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  <c r="M50" s="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>
        <v>2</v>
      </c>
      <c r="AE50" s="5"/>
      <c r="AF50" s="5"/>
      <c r="AG50" s="5"/>
      <c r="AH50" s="5"/>
      <c r="AI50" s="5"/>
      <c r="AJ50" s="5"/>
      <c r="AK50" s="5"/>
      <c r="AL50" s="5"/>
      <c r="AM50" s="6"/>
      <c r="AN50" s="5"/>
      <c r="AO50" s="5"/>
      <c r="AP50" s="5"/>
      <c r="AQ50" s="5"/>
      <c r="AR50" s="5"/>
      <c r="AS50" s="6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8">
        <f t="shared" si="0"/>
        <v>2</v>
      </c>
      <c r="BE50" s="12"/>
    </row>
    <row r="51" spans="1:57" s="7" customFormat="1" ht="31.5" customHeight="1" x14ac:dyDescent="0.25">
      <c r="A51" s="26" t="s">
        <v>29</v>
      </c>
      <c r="B51" s="18"/>
      <c r="C51" s="18"/>
      <c r="D51" s="18"/>
      <c r="E51" s="18"/>
      <c r="F51" s="18"/>
      <c r="G51" s="18"/>
      <c r="H51" s="18">
        <v>1</v>
      </c>
      <c r="I51" s="18"/>
      <c r="J51" s="18"/>
      <c r="K51" s="18"/>
      <c r="L51" s="19"/>
      <c r="M51" s="19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>
        <v>3</v>
      </c>
      <c r="AC51" s="18"/>
      <c r="AD51" s="18">
        <v>1</v>
      </c>
      <c r="AE51" s="18"/>
      <c r="AF51" s="18"/>
      <c r="AG51" s="18"/>
      <c r="AH51" s="18"/>
      <c r="AI51" s="18"/>
      <c r="AJ51" s="18"/>
      <c r="AK51" s="18">
        <v>1</v>
      </c>
      <c r="AL51" s="18"/>
      <c r="AM51" s="19"/>
      <c r="AN51" s="18"/>
      <c r="AO51" s="18"/>
      <c r="AP51" s="18">
        <v>1</v>
      </c>
      <c r="AQ51" s="18"/>
      <c r="AR51" s="18"/>
      <c r="AS51" s="19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20">
        <f t="shared" si="0"/>
        <v>7</v>
      </c>
      <c r="BE51" s="21">
        <f t="shared" ref="BE51:BE52" si="6">BD51</f>
        <v>7</v>
      </c>
    </row>
    <row r="52" spans="1:57" s="7" customFormat="1" ht="31.5" customHeight="1" x14ac:dyDescent="0.25">
      <c r="A52" s="26" t="s">
        <v>30</v>
      </c>
      <c r="B52" s="18">
        <v>2</v>
      </c>
      <c r="C52" s="18">
        <v>1</v>
      </c>
      <c r="D52" s="18">
        <v>1</v>
      </c>
      <c r="E52" s="18"/>
      <c r="F52" s="18"/>
      <c r="G52" s="18"/>
      <c r="H52" s="18"/>
      <c r="I52" s="18"/>
      <c r="J52" s="18"/>
      <c r="K52" s="18"/>
      <c r="L52" s="19"/>
      <c r="M52" s="19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>
        <v>1</v>
      </c>
      <c r="AL52" s="18">
        <v>1</v>
      </c>
      <c r="AM52" s="19"/>
      <c r="AN52" s="18"/>
      <c r="AO52" s="18"/>
      <c r="AP52" s="18">
        <v>1</v>
      </c>
      <c r="AQ52" s="18">
        <v>1</v>
      </c>
      <c r="AR52" s="18"/>
      <c r="AS52" s="19">
        <v>1</v>
      </c>
      <c r="AT52" s="18"/>
      <c r="AU52" s="18"/>
      <c r="AV52" s="18"/>
      <c r="AW52" s="18"/>
      <c r="AX52" s="18"/>
      <c r="AY52" s="18"/>
      <c r="AZ52" s="18">
        <v>4</v>
      </c>
      <c r="BA52" s="18">
        <v>3</v>
      </c>
      <c r="BB52" s="18"/>
      <c r="BC52" s="18"/>
      <c r="BD52" s="20">
        <f t="shared" si="0"/>
        <v>16</v>
      </c>
      <c r="BE52" s="21">
        <f t="shared" si="6"/>
        <v>16</v>
      </c>
    </row>
    <row r="53" spans="1:57" s="7" customFormat="1" ht="31.5" customHeight="1" x14ac:dyDescent="0.25">
      <c r="A53" s="17" t="s">
        <v>31</v>
      </c>
      <c r="B53" s="5">
        <v>52</v>
      </c>
      <c r="C53" s="5">
        <v>16</v>
      </c>
      <c r="D53" s="5"/>
      <c r="E53" s="5"/>
      <c r="F53" s="5"/>
      <c r="G53" s="5"/>
      <c r="H53" s="5"/>
      <c r="I53" s="5"/>
      <c r="J53" s="5"/>
      <c r="K53" s="5"/>
      <c r="L53" s="6"/>
      <c r="M53" s="6"/>
      <c r="N53" s="5"/>
      <c r="O53" s="5"/>
      <c r="P53" s="5"/>
      <c r="Q53" s="5"/>
      <c r="R53" s="5"/>
      <c r="S53" s="5">
        <v>1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6"/>
      <c r="AN53" s="5"/>
      <c r="AO53" s="5"/>
      <c r="AP53" s="5"/>
      <c r="AQ53" s="5"/>
      <c r="AR53" s="5"/>
      <c r="AS53" s="6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8">
        <f t="shared" si="0"/>
        <v>69</v>
      </c>
      <c r="BE53" s="12"/>
    </row>
    <row r="54" spans="1:57" s="7" customFormat="1" ht="31.5" customHeight="1" x14ac:dyDescent="0.25">
      <c r="A54" s="17" t="s">
        <v>32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6"/>
      <c r="M54" s="6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>
        <v>1</v>
      </c>
      <c r="AK54" s="5"/>
      <c r="AL54" s="5">
        <v>1</v>
      </c>
      <c r="AM54" s="6"/>
      <c r="AN54" s="5"/>
      <c r="AO54" s="5"/>
      <c r="AP54" s="5">
        <v>1</v>
      </c>
      <c r="AQ54" s="5">
        <v>2</v>
      </c>
      <c r="AR54" s="5"/>
      <c r="AS54" s="6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8">
        <f t="shared" si="0"/>
        <v>5</v>
      </c>
      <c r="BE54" s="12"/>
    </row>
    <row r="55" spans="1:57" s="7" customFormat="1" ht="31.5" customHeight="1" x14ac:dyDescent="0.25">
      <c r="A55" s="17" t="s">
        <v>33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6"/>
      <c r="M55" s="6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>
        <v>1</v>
      </c>
      <c r="AM55" s="6"/>
      <c r="AN55" s="5"/>
      <c r="AO55" s="5"/>
      <c r="AP55" s="5">
        <v>20</v>
      </c>
      <c r="AQ55" s="5">
        <v>9</v>
      </c>
      <c r="AR55" s="5"/>
      <c r="AS55" s="6"/>
      <c r="AT55" s="5"/>
      <c r="AU55" s="5"/>
      <c r="AV55" s="5"/>
      <c r="AW55" s="5"/>
      <c r="AX55" s="5"/>
      <c r="AY55" s="5">
        <v>1</v>
      </c>
      <c r="AZ55" s="5"/>
      <c r="BA55" s="5"/>
      <c r="BB55" s="5"/>
      <c r="BC55" s="5"/>
      <c r="BD55" s="8">
        <f t="shared" si="0"/>
        <v>31</v>
      </c>
      <c r="BE55" s="12"/>
    </row>
    <row r="56" spans="1:57" s="7" customFormat="1" ht="31.5" customHeight="1" x14ac:dyDescent="0.25">
      <c r="A56" s="17" t="s">
        <v>124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6"/>
      <c r="M56" s="6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6"/>
      <c r="AN56" s="5">
        <v>17</v>
      </c>
      <c r="AO56" s="5">
        <v>2</v>
      </c>
      <c r="AP56" s="5"/>
      <c r="AQ56" s="5"/>
      <c r="AR56" s="5">
        <v>1</v>
      </c>
      <c r="AS56" s="6"/>
      <c r="AT56" s="5"/>
      <c r="AU56" s="5"/>
      <c r="AV56" s="5"/>
      <c r="AW56" s="5"/>
      <c r="AX56" s="5">
        <v>1</v>
      </c>
      <c r="AY56" s="5"/>
      <c r="AZ56" s="5"/>
      <c r="BA56" s="5"/>
      <c r="BB56" s="5"/>
      <c r="BC56" s="5"/>
      <c r="BD56" s="8">
        <f t="shared" si="0"/>
        <v>21</v>
      </c>
      <c r="BE56" s="12"/>
    </row>
    <row r="57" spans="1:57" s="7" customFormat="1" ht="31.5" customHeight="1" x14ac:dyDescent="0.25">
      <c r="A57" s="17" t="s">
        <v>34</v>
      </c>
      <c r="B57" s="5"/>
      <c r="C57" s="5"/>
      <c r="D57" s="5"/>
      <c r="E57" s="5"/>
      <c r="F57" s="5"/>
      <c r="G57" s="5"/>
      <c r="H57" s="5">
        <v>1</v>
      </c>
      <c r="I57" s="5"/>
      <c r="J57" s="5"/>
      <c r="K57" s="5"/>
      <c r="L57" s="6"/>
      <c r="M57" s="6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>
        <v>1</v>
      </c>
      <c r="AK57" s="5"/>
      <c r="AL57" s="5"/>
      <c r="AM57" s="6"/>
      <c r="AN57" s="5">
        <v>26</v>
      </c>
      <c r="AO57" s="5">
        <v>3</v>
      </c>
      <c r="AP57" s="5"/>
      <c r="AQ57" s="5"/>
      <c r="AR57" s="5">
        <v>1</v>
      </c>
      <c r="AS57" s="6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8">
        <f t="shared" si="0"/>
        <v>32</v>
      </c>
      <c r="BE57" s="12"/>
    </row>
    <row r="58" spans="1:57" s="7" customFormat="1" ht="31.5" customHeight="1" x14ac:dyDescent="0.25">
      <c r="A58" s="17" t="s">
        <v>125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6"/>
      <c r="M58" s="6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6"/>
      <c r="AN58" s="5">
        <v>4</v>
      </c>
      <c r="AO58" s="5"/>
      <c r="AP58" s="5"/>
      <c r="AQ58" s="5"/>
      <c r="AR58" s="5">
        <v>1</v>
      </c>
      <c r="AS58" s="6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8">
        <f t="shared" si="0"/>
        <v>5</v>
      </c>
      <c r="BE58" s="12"/>
    </row>
    <row r="59" spans="1:57" s="7" customFormat="1" ht="31.5" customHeight="1" x14ac:dyDescent="0.25">
      <c r="A59" s="26" t="s">
        <v>35</v>
      </c>
      <c r="B59" s="18"/>
      <c r="C59" s="18"/>
      <c r="D59" s="18"/>
      <c r="E59" s="18"/>
      <c r="F59" s="18"/>
      <c r="G59" s="18"/>
      <c r="H59" s="18"/>
      <c r="I59" s="18"/>
      <c r="J59" s="18"/>
      <c r="K59" s="18">
        <v>1</v>
      </c>
      <c r="L59" s="19"/>
      <c r="M59" s="19"/>
      <c r="N59" s="18">
        <v>2</v>
      </c>
      <c r="O59" s="18"/>
      <c r="P59" s="18"/>
      <c r="Q59" s="18"/>
      <c r="R59" s="18"/>
      <c r="S59" s="18">
        <v>1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>
        <v>1</v>
      </c>
      <c r="AL59" s="18">
        <v>2</v>
      </c>
      <c r="AM59" s="19"/>
      <c r="AN59" s="18">
        <v>1</v>
      </c>
      <c r="AO59" s="18"/>
      <c r="AP59" s="18"/>
      <c r="AQ59" s="18"/>
      <c r="AR59" s="18">
        <v>2</v>
      </c>
      <c r="AS59" s="19"/>
      <c r="AT59" s="18"/>
      <c r="AU59" s="18"/>
      <c r="AV59" s="18"/>
      <c r="AW59" s="18"/>
      <c r="AX59" s="18"/>
      <c r="AY59" s="18"/>
      <c r="AZ59" s="18">
        <v>16</v>
      </c>
      <c r="BA59" s="18">
        <v>13</v>
      </c>
      <c r="BB59" s="18"/>
      <c r="BC59" s="18"/>
      <c r="BD59" s="20">
        <f t="shared" si="0"/>
        <v>39</v>
      </c>
      <c r="BE59" s="21">
        <f>BD59</f>
        <v>39</v>
      </c>
    </row>
    <row r="60" spans="1:57" s="7" customFormat="1" ht="31.5" customHeight="1" x14ac:dyDescent="0.25">
      <c r="A60" s="17" t="s">
        <v>36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6"/>
      <c r="M60" s="6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>
        <v>1</v>
      </c>
      <c r="AK60" s="5">
        <v>6</v>
      </c>
      <c r="AL60" s="5"/>
      <c r="AM60" s="6"/>
      <c r="AN60" s="5"/>
      <c r="AO60" s="5"/>
      <c r="AP60" s="5"/>
      <c r="AQ60" s="5"/>
      <c r="AR60" s="5"/>
      <c r="AS60" s="6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8">
        <f t="shared" si="0"/>
        <v>7</v>
      </c>
      <c r="BE60" s="12"/>
    </row>
    <row r="61" spans="1:57" s="7" customFormat="1" ht="31.5" customHeight="1" x14ac:dyDescent="0.25">
      <c r="A61" s="17" t="s">
        <v>76</v>
      </c>
      <c r="B61" s="5"/>
      <c r="C61" s="5"/>
      <c r="D61" s="5"/>
      <c r="E61" s="5"/>
      <c r="F61" s="5">
        <v>7</v>
      </c>
      <c r="G61" s="5">
        <v>1</v>
      </c>
      <c r="H61" s="5">
        <v>1</v>
      </c>
      <c r="I61" s="5">
        <v>1</v>
      </c>
      <c r="J61" s="5"/>
      <c r="K61" s="5"/>
      <c r="L61" s="6"/>
      <c r="M61" s="6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>
        <v>2</v>
      </c>
      <c r="AM61" s="6"/>
      <c r="AN61" s="5"/>
      <c r="AO61" s="5">
        <v>1</v>
      </c>
      <c r="AP61" s="5"/>
      <c r="AQ61" s="5">
        <v>1</v>
      </c>
      <c r="AR61" s="5"/>
      <c r="AS61" s="6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8">
        <f t="shared" si="0"/>
        <v>14</v>
      </c>
      <c r="BE61" s="12"/>
    </row>
    <row r="62" spans="1:57" s="7" customFormat="1" ht="31.5" customHeight="1" x14ac:dyDescent="0.25">
      <c r="A62" s="17" t="s">
        <v>37</v>
      </c>
      <c r="B62" s="5"/>
      <c r="C62" s="5"/>
      <c r="D62" s="5"/>
      <c r="E62" s="5"/>
      <c r="F62" s="5">
        <v>1</v>
      </c>
      <c r="G62" s="5"/>
      <c r="H62" s="5"/>
      <c r="I62" s="5"/>
      <c r="J62" s="5"/>
      <c r="K62" s="5"/>
      <c r="L62" s="6"/>
      <c r="M62" s="6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6"/>
      <c r="AN62" s="5"/>
      <c r="AO62" s="5"/>
      <c r="AP62" s="5"/>
      <c r="AQ62" s="5"/>
      <c r="AR62" s="5"/>
      <c r="AS62" s="6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8">
        <f t="shared" si="0"/>
        <v>1</v>
      </c>
      <c r="BE62" s="12"/>
    </row>
    <row r="63" spans="1:57" s="7" customFormat="1" ht="31.5" customHeight="1" x14ac:dyDescent="0.25">
      <c r="A63" s="26" t="s">
        <v>38</v>
      </c>
      <c r="B63" s="18">
        <v>13</v>
      </c>
      <c r="C63" s="18">
        <v>1</v>
      </c>
      <c r="D63" s="18">
        <v>27</v>
      </c>
      <c r="E63" s="18">
        <v>2</v>
      </c>
      <c r="F63" s="18">
        <v>1</v>
      </c>
      <c r="G63" s="18">
        <v>1</v>
      </c>
      <c r="H63" s="18"/>
      <c r="I63" s="18"/>
      <c r="J63" s="18">
        <v>1</v>
      </c>
      <c r="K63" s="18"/>
      <c r="L63" s="19"/>
      <c r="M63" s="19"/>
      <c r="N63" s="18">
        <v>1</v>
      </c>
      <c r="O63" s="18"/>
      <c r="P63" s="18"/>
      <c r="Q63" s="18"/>
      <c r="R63" s="18"/>
      <c r="S63" s="18">
        <v>1</v>
      </c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>
        <v>2</v>
      </c>
      <c r="AL63" s="18">
        <v>4</v>
      </c>
      <c r="AM63" s="19"/>
      <c r="AN63" s="18"/>
      <c r="AO63" s="18"/>
      <c r="AP63" s="18">
        <v>1</v>
      </c>
      <c r="AQ63" s="18">
        <v>1</v>
      </c>
      <c r="AR63" s="18"/>
      <c r="AS63" s="19"/>
      <c r="AT63" s="18"/>
      <c r="AU63" s="18"/>
      <c r="AV63" s="18"/>
      <c r="AW63" s="18"/>
      <c r="AX63" s="18"/>
      <c r="AY63" s="18"/>
      <c r="AZ63" s="18">
        <v>2</v>
      </c>
      <c r="BA63" s="18">
        <v>1</v>
      </c>
      <c r="BB63" s="18">
        <v>3</v>
      </c>
      <c r="BC63" s="18"/>
      <c r="BD63" s="20">
        <f t="shared" si="0"/>
        <v>62</v>
      </c>
      <c r="BE63" s="21">
        <f t="shared" ref="BE63:BE64" si="7">BD63</f>
        <v>62</v>
      </c>
    </row>
    <row r="64" spans="1:57" s="7" customFormat="1" ht="31.5" customHeight="1" x14ac:dyDescent="0.25">
      <c r="A64" s="26" t="s">
        <v>39</v>
      </c>
      <c r="B64" s="18">
        <v>2</v>
      </c>
      <c r="C64" s="18"/>
      <c r="D64" s="18"/>
      <c r="E64" s="18"/>
      <c r="F64" s="18">
        <v>1</v>
      </c>
      <c r="G64" s="18"/>
      <c r="H64" s="18"/>
      <c r="I64" s="18"/>
      <c r="J64" s="18"/>
      <c r="K64" s="18"/>
      <c r="L64" s="19"/>
      <c r="M64" s="19"/>
      <c r="N64" s="18">
        <v>1</v>
      </c>
      <c r="O64" s="18"/>
      <c r="P64" s="18"/>
      <c r="Q64" s="18"/>
      <c r="R64" s="18"/>
      <c r="S64" s="18">
        <v>1</v>
      </c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>
        <v>1</v>
      </c>
      <c r="AE64" s="18"/>
      <c r="AF64" s="18">
        <v>1</v>
      </c>
      <c r="AG64" s="18"/>
      <c r="AH64" s="18"/>
      <c r="AI64" s="18"/>
      <c r="AJ64" s="18"/>
      <c r="AK64" s="18">
        <v>1</v>
      </c>
      <c r="AL64" s="18">
        <v>2</v>
      </c>
      <c r="AM64" s="19">
        <v>1</v>
      </c>
      <c r="AN64" s="18"/>
      <c r="AO64" s="18"/>
      <c r="AP64" s="18">
        <v>1</v>
      </c>
      <c r="AQ64" s="18"/>
      <c r="AR64" s="18"/>
      <c r="AS64" s="19"/>
      <c r="AT64" s="18"/>
      <c r="AU64" s="18"/>
      <c r="AV64" s="18"/>
      <c r="AW64" s="18"/>
      <c r="AX64" s="18"/>
      <c r="AY64" s="18"/>
      <c r="AZ64" s="18">
        <v>51</v>
      </c>
      <c r="BA64" s="18">
        <v>23</v>
      </c>
      <c r="BB64" s="18">
        <v>1</v>
      </c>
      <c r="BC64" s="18"/>
      <c r="BD64" s="20">
        <f t="shared" si="0"/>
        <v>87</v>
      </c>
      <c r="BE64" s="21">
        <f t="shared" si="7"/>
        <v>87</v>
      </c>
    </row>
    <row r="65" spans="1:57" s="7" customFormat="1" ht="31.5" customHeight="1" x14ac:dyDescent="0.25">
      <c r="A65" s="17" t="s">
        <v>40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6"/>
      <c r="M65" s="6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>
        <v>1</v>
      </c>
      <c r="AK65" s="5"/>
      <c r="AL65" s="5"/>
      <c r="AM65" s="6"/>
      <c r="AN65" s="5"/>
      <c r="AO65" s="5"/>
      <c r="AP65" s="5"/>
      <c r="AQ65" s="5"/>
      <c r="AR65" s="5"/>
      <c r="AS65" s="6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8">
        <f t="shared" si="0"/>
        <v>1</v>
      </c>
      <c r="BE65" s="12"/>
    </row>
    <row r="66" spans="1:57" s="7" customFormat="1" ht="31.5" customHeight="1" x14ac:dyDescent="0.25">
      <c r="A66" s="17" t="s">
        <v>41</v>
      </c>
      <c r="B66" s="5">
        <v>1</v>
      </c>
      <c r="C66" s="5"/>
      <c r="D66" s="5"/>
      <c r="E66" s="5"/>
      <c r="F66" s="5"/>
      <c r="G66" s="5"/>
      <c r="H66" s="5"/>
      <c r="I66" s="5"/>
      <c r="J66" s="5"/>
      <c r="K66" s="5"/>
      <c r="L66" s="6"/>
      <c r="M66" s="6"/>
      <c r="N66" s="5"/>
      <c r="O66" s="5"/>
      <c r="P66" s="5"/>
      <c r="Q66" s="5">
        <v>1</v>
      </c>
      <c r="R66" s="5"/>
      <c r="S66" s="5">
        <v>1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>
        <v>1</v>
      </c>
      <c r="AE66" s="5"/>
      <c r="AF66" s="5"/>
      <c r="AG66" s="5"/>
      <c r="AH66" s="5"/>
      <c r="AI66" s="5"/>
      <c r="AJ66" s="5">
        <v>155</v>
      </c>
      <c r="AK66" s="5">
        <v>79</v>
      </c>
      <c r="AL66" s="5">
        <v>4</v>
      </c>
      <c r="AM66" s="6"/>
      <c r="AN66" s="5">
        <v>1</v>
      </c>
      <c r="AO66" s="5"/>
      <c r="AP66" s="5"/>
      <c r="AQ66" s="5">
        <v>1</v>
      </c>
      <c r="AR66" s="5"/>
      <c r="AS66" s="6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8">
        <f t="shared" si="0"/>
        <v>244</v>
      </c>
      <c r="BE66" s="12"/>
    </row>
    <row r="67" spans="1:57" s="7" customFormat="1" ht="31.5" customHeight="1" x14ac:dyDescent="0.25">
      <c r="A67" s="26" t="s">
        <v>42</v>
      </c>
      <c r="B67" s="18"/>
      <c r="C67" s="18">
        <v>1</v>
      </c>
      <c r="D67" s="18"/>
      <c r="E67" s="18"/>
      <c r="F67" s="18"/>
      <c r="G67" s="18"/>
      <c r="H67" s="18"/>
      <c r="I67" s="18"/>
      <c r="J67" s="18">
        <v>1</v>
      </c>
      <c r="K67" s="18">
        <v>1</v>
      </c>
      <c r="L67" s="19"/>
      <c r="M67" s="19"/>
      <c r="N67" s="18"/>
      <c r="O67" s="18"/>
      <c r="P67" s="18"/>
      <c r="Q67" s="18"/>
      <c r="R67" s="18"/>
      <c r="S67" s="18">
        <v>1</v>
      </c>
      <c r="T67" s="18"/>
      <c r="U67" s="18"/>
      <c r="V67" s="18"/>
      <c r="W67" s="18"/>
      <c r="X67" s="18"/>
      <c r="Y67" s="18"/>
      <c r="Z67" s="18"/>
      <c r="AA67" s="18"/>
      <c r="AB67" s="18">
        <v>1</v>
      </c>
      <c r="AC67" s="18"/>
      <c r="AD67" s="18">
        <v>1</v>
      </c>
      <c r="AE67" s="18"/>
      <c r="AF67" s="18"/>
      <c r="AG67" s="18">
        <v>1</v>
      </c>
      <c r="AH67" s="18"/>
      <c r="AI67" s="18"/>
      <c r="AJ67" s="18"/>
      <c r="AK67" s="18">
        <v>1</v>
      </c>
      <c r="AL67" s="18">
        <v>2</v>
      </c>
      <c r="AM67" s="19"/>
      <c r="AN67" s="18"/>
      <c r="AO67" s="18"/>
      <c r="AP67" s="18"/>
      <c r="AQ67" s="18"/>
      <c r="AR67" s="18"/>
      <c r="AS67" s="19"/>
      <c r="AT67" s="18"/>
      <c r="AU67" s="18"/>
      <c r="AV67" s="18"/>
      <c r="AW67" s="18"/>
      <c r="AX67" s="18"/>
      <c r="AY67" s="18"/>
      <c r="AZ67" s="18">
        <v>1</v>
      </c>
      <c r="BA67" s="18"/>
      <c r="BB67" s="18"/>
      <c r="BC67" s="18"/>
      <c r="BD67" s="20">
        <f t="shared" si="0"/>
        <v>11</v>
      </c>
      <c r="BE67" s="21">
        <f t="shared" ref="BE67:BE71" si="8">BD67</f>
        <v>11</v>
      </c>
    </row>
    <row r="68" spans="1:57" s="7" customFormat="1" ht="31.5" customHeight="1" x14ac:dyDescent="0.25">
      <c r="A68" s="26" t="s">
        <v>43</v>
      </c>
      <c r="B68" s="18"/>
      <c r="C68" s="18"/>
      <c r="D68" s="18"/>
      <c r="E68" s="18"/>
      <c r="F68" s="18"/>
      <c r="G68" s="18"/>
      <c r="H68" s="18"/>
      <c r="I68" s="18"/>
      <c r="J68" s="18">
        <v>3</v>
      </c>
      <c r="K68" s="18">
        <v>2</v>
      </c>
      <c r="L68" s="19"/>
      <c r="M68" s="19"/>
      <c r="N68" s="18"/>
      <c r="O68" s="18">
        <v>1</v>
      </c>
      <c r="P68" s="18"/>
      <c r="Q68" s="18"/>
      <c r="R68" s="18"/>
      <c r="S68" s="18">
        <v>1</v>
      </c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>
        <v>1</v>
      </c>
      <c r="AH68" s="18"/>
      <c r="AI68" s="18"/>
      <c r="AJ68" s="18">
        <v>1</v>
      </c>
      <c r="AK68" s="18">
        <v>1</v>
      </c>
      <c r="AL68" s="18"/>
      <c r="AM68" s="19"/>
      <c r="AN68" s="18"/>
      <c r="AO68" s="18"/>
      <c r="AP68" s="18">
        <v>2</v>
      </c>
      <c r="AQ68" s="18">
        <v>1</v>
      </c>
      <c r="AR68" s="18"/>
      <c r="AS68" s="19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20">
        <f t="shared" si="0"/>
        <v>13</v>
      </c>
      <c r="BE68" s="21">
        <f t="shared" si="8"/>
        <v>13</v>
      </c>
    </row>
    <row r="69" spans="1:57" s="7" customFormat="1" ht="31.5" customHeight="1" x14ac:dyDescent="0.2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9"/>
      <c r="M69" s="19"/>
      <c r="N69" s="18"/>
      <c r="O69" s="18"/>
      <c r="P69" s="18"/>
      <c r="Q69" s="18"/>
      <c r="R69" s="18"/>
      <c r="S69" s="18">
        <v>1</v>
      </c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>
        <v>1</v>
      </c>
      <c r="AG69" s="18"/>
      <c r="AH69" s="18"/>
      <c r="AI69" s="18"/>
      <c r="AJ69" s="18"/>
      <c r="AK69" s="18">
        <v>1</v>
      </c>
      <c r="AL69" s="18"/>
      <c r="AM69" s="19"/>
      <c r="AN69" s="18">
        <v>1</v>
      </c>
      <c r="AO69" s="18"/>
      <c r="AP69" s="18">
        <v>2</v>
      </c>
      <c r="AQ69" s="18"/>
      <c r="AR69" s="18">
        <v>20</v>
      </c>
      <c r="AS69" s="19">
        <v>7</v>
      </c>
      <c r="AT69" s="18">
        <v>1</v>
      </c>
      <c r="AU69" s="18"/>
      <c r="AV69" s="18">
        <v>16</v>
      </c>
      <c r="AW69" s="18">
        <v>44</v>
      </c>
      <c r="AX69" s="18"/>
      <c r="AY69" s="18"/>
      <c r="AZ69" s="18"/>
      <c r="BA69" s="18"/>
      <c r="BB69" s="18"/>
      <c r="BC69" s="18"/>
      <c r="BD69" s="20">
        <f t="shared" si="0"/>
        <v>94</v>
      </c>
      <c r="BE69" s="21">
        <f t="shared" si="8"/>
        <v>94</v>
      </c>
    </row>
    <row r="70" spans="1:57" s="7" customFormat="1" ht="31.5" customHeight="1" x14ac:dyDescent="0.25">
      <c r="A70" s="26" t="s">
        <v>44</v>
      </c>
      <c r="B70" s="18">
        <v>5</v>
      </c>
      <c r="C70" s="18">
        <v>1</v>
      </c>
      <c r="D70" s="18">
        <v>3</v>
      </c>
      <c r="E70" s="18"/>
      <c r="F70" s="18">
        <v>2</v>
      </c>
      <c r="G70" s="18"/>
      <c r="H70" s="18">
        <v>8</v>
      </c>
      <c r="I70" s="18">
        <v>4</v>
      </c>
      <c r="J70" s="18">
        <v>1</v>
      </c>
      <c r="K70" s="18"/>
      <c r="L70" s="19">
        <v>3</v>
      </c>
      <c r="M70" s="19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>
        <v>1</v>
      </c>
      <c r="AK70" s="18">
        <v>1</v>
      </c>
      <c r="AL70" s="18"/>
      <c r="AM70" s="19"/>
      <c r="AN70" s="18"/>
      <c r="AO70" s="18"/>
      <c r="AP70" s="18"/>
      <c r="AQ70" s="18">
        <v>1</v>
      </c>
      <c r="AR70" s="18"/>
      <c r="AS70" s="19"/>
      <c r="AT70" s="18"/>
      <c r="AU70" s="18"/>
      <c r="AV70" s="18"/>
      <c r="AW70" s="18"/>
      <c r="AX70" s="18"/>
      <c r="AY70" s="18"/>
      <c r="AZ70" s="18"/>
      <c r="BA70" s="18"/>
      <c r="BB70" s="18">
        <v>3</v>
      </c>
      <c r="BC70" s="18"/>
      <c r="BD70" s="20">
        <f t="shared" si="0"/>
        <v>33</v>
      </c>
      <c r="BE70" s="21">
        <f t="shared" si="8"/>
        <v>33</v>
      </c>
    </row>
    <row r="71" spans="1:57" s="7" customFormat="1" ht="31.5" customHeight="1" x14ac:dyDescent="0.25">
      <c r="A71" s="26" t="s">
        <v>45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9"/>
      <c r="M71" s="19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>
        <v>2</v>
      </c>
      <c r="AK71" s="18">
        <v>1</v>
      </c>
      <c r="AL71" s="18">
        <v>1</v>
      </c>
      <c r="AM71" s="19"/>
      <c r="AN71" s="18">
        <v>1</v>
      </c>
      <c r="AO71" s="18"/>
      <c r="AP71" s="18">
        <v>1</v>
      </c>
      <c r="AQ71" s="18"/>
      <c r="AR71" s="18"/>
      <c r="AS71" s="19"/>
      <c r="AT71" s="18"/>
      <c r="AU71" s="18"/>
      <c r="AV71" s="18"/>
      <c r="AW71" s="18"/>
      <c r="AX71" s="18"/>
      <c r="AY71" s="18"/>
      <c r="AZ71" s="18">
        <v>1</v>
      </c>
      <c r="BA71" s="18"/>
      <c r="BB71" s="18"/>
      <c r="BC71" s="18"/>
      <c r="BD71" s="20">
        <f t="shared" ref="BD71:BD100" si="9">SUM(B71:BC71)</f>
        <v>7</v>
      </c>
      <c r="BE71" s="21">
        <f t="shared" si="8"/>
        <v>7</v>
      </c>
    </row>
    <row r="72" spans="1:57" s="7" customFormat="1" ht="31.5" customHeight="1" x14ac:dyDescent="0.25">
      <c r="A72" s="17" t="s">
        <v>46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6"/>
      <c r="M72" s="6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6"/>
      <c r="AN72" s="5"/>
      <c r="AO72" s="5"/>
      <c r="AP72" s="5"/>
      <c r="AQ72" s="5"/>
      <c r="AR72" s="5"/>
      <c r="AS72" s="6"/>
      <c r="AT72" s="5"/>
      <c r="AU72" s="5"/>
      <c r="AV72" s="5"/>
      <c r="AW72" s="5">
        <v>1</v>
      </c>
      <c r="AX72" s="5"/>
      <c r="AY72" s="5"/>
      <c r="AZ72" s="5"/>
      <c r="BA72" s="5"/>
      <c r="BB72" s="5"/>
      <c r="BC72" s="5"/>
      <c r="BD72" s="8">
        <f t="shared" si="9"/>
        <v>1</v>
      </c>
      <c r="BE72" s="12"/>
    </row>
    <row r="73" spans="1:57" s="7" customFormat="1" ht="31.5" customHeight="1" x14ac:dyDescent="0.25">
      <c r="A73" s="17" t="s">
        <v>47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  <c r="M73" s="6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>
        <v>1</v>
      </c>
      <c r="AK73" s="5"/>
      <c r="AL73" s="5"/>
      <c r="AM73" s="6"/>
      <c r="AN73" s="5"/>
      <c r="AO73" s="5">
        <v>1</v>
      </c>
      <c r="AP73" s="5"/>
      <c r="AQ73" s="5"/>
      <c r="AR73" s="5"/>
      <c r="AS73" s="6"/>
      <c r="AT73" s="5"/>
      <c r="AU73" s="5"/>
      <c r="AV73" s="5"/>
      <c r="AW73" s="5"/>
      <c r="AX73" s="5"/>
      <c r="AY73" s="5">
        <v>1</v>
      </c>
      <c r="AZ73" s="5"/>
      <c r="BA73" s="5"/>
      <c r="BB73" s="5"/>
      <c r="BC73" s="5"/>
      <c r="BD73" s="8">
        <f t="shared" si="9"/>
        <v>3</v>
      </c>
      <c r="BE73" s="12"/>
    </row>
    <row r="74" spans="1:57" s="7" customFormat="1" ht="31.5" customHeight="1" x14ac:dyDescent="0.25">
      <c r="A74" s="17" t="s">
        <v>127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6"/>
      <c r="M74" s="6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6"/>
      <c r="AN74" s="5">
        <v>2</v>
      </c>
      <c r="AO74" s="5">
        <v>1</v>
      </c>
      <c r="AP74" s="5"/>
      <c r="AQ74" s="5"/>
      <c r="AR74" s="5">
        <v>1</v>
      </c>
      <c r="AS74" s="6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8">
        <f t="shared" si="9"/>
        <v>4</v>
      </c>
      <c r="BE74" s="12"/>
    </row>
    <row r="75" spans="1:57" s="7" customFormat="1" ht="31.5" customHeight="1" x14ac:dyDescent="0.25">
      <c r="A75" s="17" t="s">
        <v>48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6"/>
      <c r="M75" s="6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>
        <v>1</v>
      </c>
      <c r="AK75" s="5">
        <v>1</v>
      </c>
      <c r="AL75" s="5"/>
      <c r="AM75" s="6"/>
      <c r="AN75" s="5">
        <v>8</v>
      </c>
      <c r="AO75" s="5">
        <v>2</v>
      </c>
      <c r="AP75" s="5"/>
      <c r="AQ75" s="5"/>
      <c r="AR75" s="5"/>
      <c r="AS75" s="6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8">
        <f t="shared" si="9"/>
        <v>12</v>
      </c>
      <c r="BE75" s="12"/>
    </row>
    <row r="76" spans="1:57" s="7" customFormat="1" ht="31.5" customHeight="1" x14ac:dyDescent="0.25">
      <c r="A76" s="17" t="s">
        <v>128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6"/>
      <c r="M76" s="6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6"/>
      <c r="AN76" s="5">
        <v>9</v>
      </c>
      <c r="AO76" s="5">
        <v>4</v>
      </c>
      <c r="AP76" s="5"/>
      <c r="AQ76" s="5"/>
      <c r="AR76" s="5">
        <v>1</v>
      </c>
      <c r="AS76" s="6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8">
        <f t="shared" si="9"/>
        <v>14</v>
      </c>
      <c r="BE76" s="12"/>
    </row>
    <row r="77" spans="1:57" s="7" customFormat="1" ht="31.5" customHeight="1" x14ac:dyDescent="0.25">
      <c r="A77" s="26" t="s">
        <v>49</v>
      </c>
      <c r="B77" s="18">
        <v>1</v>
      </c>
      <c r="C77" s="18"/>
      <c r="D77" s="18"/>
      <c r="E77" s="18"/>
      <c r="F77" s="18"/>
      <c r="G77" s="18"/>
      <c r="H77" s="18"/>
      <c r="I77" s="18"/>
      <c r="J77" s="18"/>
      <c r="K77" s="18"/>
      <c r="L77" s="19"/>
      <c r="M77" s="19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>
        <v>1</v>
      </c>
      <c r="AL77" s="18">
        <v>1</v>
      </c>
      <c r="AM77" s="19"/>
      <c r="AN77" s="18">
        <v>3</v>
      </c>
      <c r="AO77" s="18">
        <v>1</v>
      </c>
      <c r="AP77" s="18"/>
      <c r="AQ77" s="18"/>
      <c r="AR77" s="18"/>
      <c r="AS77" s="19"/>
      <c r="AT77" s="18"/>
      <c r="AU77" s="18"/>
      <c r="AV77" s="18"/>
      <c r="AW77" s="18"/>
      <c r="AX77" s="18"/>
      <c r="AY77" s="18"/>
      <c r="AZ77" s="18">
        <v>3</v>
      </c>
      <c r="BA77" s="18">
        <v>2</v>
      </c>
      <c r="BB77" s="18"/>
      <c r="BC77" s="18"/>
      <c r="BD77" s="20">
        <f t="shared" si="9"/>
        <v>12</v>
      </c>
      <c r="BE77" s="21">
        <f>BD77</f>
        <v>12</v>
      </c>
    </row>
    <row r="78" spans="1:57" s="7" customFormat="1" ht="31.5" customHeight="1" x14ac:dyDescent="0.25">
      <c r="A78" s="17" t="s">
        <v>50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6"/>
      <c r="M78" s="6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>
        <v>15</v>
      </c>
      <c r="AG78" s="5">
        <v>5</v>
      </c>
      <c r="AH78" s="5"/>
      <c r="AI78" s="5"/>
      <c r="AJ78" s="5"/>
      <c r="AK78" s="5"/>
      <c r="AL78" s="5"/>
      <c r="AM78" s="6"/>
      <c r="AN78" s="5"/>
      <c r="AO78" s="5"/>
      <c r="AP78" s="5"/>
      <c r="AQ78" s="5"/>
      <c r="AR78" s="5"/>
      <c r="AS78" s="6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8">
        <f t="shared" si="9"/>
        <v>20</v>
      </c>
      <c r="BE78" s="12"/>
    </row>
    <row r="79" spans="1:57" s="7" customFormat="1" ht="31.5" customHeight="1" x14ac:dyDescent="0.25">
      <c r="A79" s="26" t="s">
        <v>51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9"/>
      <c r="M79" s="19"/>
      <c r="N79" s="18"/>
      <c r="O79" s="18"/>
      <c r="P79" s="18"/>
      <c r="Q79" s="18"/>
      <c r="R79" s="18"/>
      <c r="S79" s="18">
        <v>1</v>
      </c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>
        <v>1</v>
      </c>
      <c r="AH79" s="18"/>
      <c r="AI79" s="18"/>
      <c r="AJ79" s="18"/>
      <c r="AK79" s="18">
        <v>1</v>
      </c>
      <c r="AL79" s="18"/>
      <c r="AM79" s="19"/>
      <c r="AN79" s="18"/>
      <c r="AO79" s="18"/>
      <c r="AP79" s="18"/>
      <c r="AQ79" s="18"/>
      <c r="AR79" s="18"/>
      <c r="AS79" s="19"/>
      <c r="AT79" s="18">
        <v>18</v>
      </c>
      <c r="AU79" s="18">
        <v>11</v>
      </c>
      <c r="AV79" s="18">
        <v>4</v>
      </c>
      <c r="AW79" s="18">
        <v>12</v>
      </c>
      <c r="AX79" s="18">
        <v>33</v>
      </c>
      <c r="AY79" s="18">
        <v>30</v>
      </c>
      <c r="AZ79" s="18">
        <v>1</v>
      </c>
      <c r="BA79" s="18"/>
      <c r="BB79" s="18"/>
      <c r="BC79" s="18"/>
      <c r="BD79" s="20">
        <f t="shared" si="9"/>
        <v>112</v>
      </c>
      <c r="BE79" s="21">
        <f>BD79</f>
        <v>112</v>
      </c>
    </row>
    <row r="80" spans="1:57" s="7" customFormat="1" ht="31.5" customHeight="1" x14ac:dyDescent="0.25">
      <c r="A80" s="17" t="s">
        <v>77</v>
      </c>
      <c r="B80" s="5"/>
      <c r="C80" s="5"/>
      <c r="D80" s="5"/>
      <c r="E80" s="5"/>
      <c r="F80" s="5">
        <v>4</v>
      </c>
      <c r="G80" s="5"/>
      <c r="H80" s="5"/>
      <c r="I80" s="5"/>
      <c r="J80" s="5"/>
      <c r="K80" s="5"/>
      <c r="L80" s="6"/>
      <c r="M80" s="6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>
        <v>1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6"/>
      <c r="AN80" s="5"/>
      <c r="AO80" s="5"/>
      <c r="AP80" s="5"/>
      <c r="AQ80" s="5"/>
      <c r="AR80" s="5"/>
      <c r="AS80" s="6"/>
      <c r="AT80" s="5"/>
      <c r="AU80" s="5"/>
      <c r="AV80" s="5"/>
      <c r="AW80" s="5"/>
      <c r="AX80" s="5"/>
      <c r="AY80" s="5"/>
      <c r="AZ80" s="5">
        <v>1</v>
      </c>
      <c r="BA80" s="5"/>
      <c r="BB80" s="5"/>
      <c r="BC80" s="5"/>
      <c r="BD80" s="8">
        <f t="shared" si="9"/>
        <v>6</v>
      </c>
      <c r="BE80" s="12"/>
    </row>
    <row r="81" spans="1:57" s="7" customFormat="1" ht="31.5" customHeight="1" x14ac:dyDescent="0.25">
      <c r="A81" s="17" t="s">
        <v>80</v>
      </c>
      <c r="B81" s="5">
        <v>20</v>
      </c>
      <c r="C81" s="5">
        <v>12</v>
      </c>
      <c r="D81" s="5"/>
      <c r="E81" s="5"/>
      <c r="F81" s="5"/>
      <c r="G81" s="5"/>
      <c r="H81" s="5"/>
      <c r="I81" s="5"/>
      <c r="J81" s="5"/>
      <c r="K81" s="5"/>
      <c r="L81" s="6"/>
      <c r="M81" s="6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6"/>
      <c r="AN81" s="5"/>
      <c r="AO81" s="5"/>
      <c r="AP81" s="5"/>
      <c r="AQ81" s="5"/>
      <c r="AR81" s="5"/>
      <c r="AS81" s="6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8">
        <f t="shared" si="9"/>
        <v>32</v>
      </c>
      <c r="BE81" s="12"/>
    </row>
    <row r="82" spans="1:57" s="7" customFormat="1" ht="31.5" customHeight="1" x14ac:dyDescent="0.25">
      <c r="A82" s="17" t="s">
        <v>52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6"/>
      <c r="M82" s="6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6"/>
      <c r="AN82" s="5"/>
      <c r="AO82" s="5"/>
      <c r="AP82" s="5"/>
      <c r="AQ82" s="5"/>
      <c r="AR82" s="5"/>
      <c r="AS82" s="6"/>
      <c r="AT82" s="5">
        <v>2</v>
      </c>
      <c r="AU82" s="5"/>
      <c r="AV82" s="5">
        <v>8</v>
      </c>
      <c r="AW82" s="5">
        <v>12</v>
      </c>
      <c r="AX82" s="5"/>
      <c r="AY82" s="5"/>
      <c r="AZ82" s="5"/>
      <c r="BA82" s="5"/>
      <c r="BB82" s="5"/>
      <c r="BC82" s="5"/>
      <c r="BD82" s="8">
        <f t="shared" si="9"/>
        <v>22</v>
      </c>
      <c r="BE82" s="12"/>
    </row>
    <row r="83" spans="1:57" s="7" customFormat="1" ht="31.5" customHeight="1" x14ac:dyDescent="0.25">
      <c r="A83" s="17" t="s">
        <v>53</v>
      </c>
      <c r="B83" s="5"/>
      <c r="C83" s="5"/>
      <c r="D83" s="5"/>
      <c r="E83" s="5"/>
      <c r="F83" s="5">
        <v>1</v>
      </c>
      <c r="G83" s="5"/>
      <c r="H83" s="5"/>
      <c r="I83" s="5"/>
      <c r="J83" s="5"/>
      <c r="K83" s="5"/>
      <c r="L83" s="6"/>
      <c r="M83" s="6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6"/>
      <c r="AN83" s="5"/>
      <c r="AO83" s="5"/>
      <c r="AP83" s="5"/>
      <c r="AQ83" s="5"/>
      <c r="AR83" s="5"/>
      <c r="AS83" s="6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8">
        <f t="shared" si="9"/>
        <v>1</v>
      </c>
      <c r="BE83" s="12"/>
    </row>
    <row r="84" spans="1:57" s="7" customFormat="1" ht="31.5" customHeight="1" x14ac:dyDescent="0.25">
      <c r="A84" s="17" t="s">
        <v>75</v>
      </c>
      <c r="B84" s="5"/>
      <c r="C84" s="5"/>
      <c r="D84" s="5"/>
      <c r="E84" s="5"/>
      <c r="F84" s="5">
        <v>6</v>
      </c>
      <c r="G84" s="5"/>
      <c r="H84" s="5"/>
      <c r="I84" s="5"/>
      <c r="J84" s="5"/>
      <c r="K84" s="5"/>
      <c r="L84" s="6"/>
      <c r="M84" s="6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>
        <v>1</v>
      </c>
      <c r="AC84" s="5"/>
      <c r="AD84" s="5"/>
      <c r="AE84" s="5"/>
      <c r="AF84" s="5"/>
      <c r="AG84" s="5"/>
      <c r="AH84" s="5"/>
      <c r="AI84" s="5"/>
      <c r="AJ84" s="5"/>
      <c r="AK84" s="5"/>
      <c r="AL84" s="5">
        <v>1</v>
      </c>
      <c r="AM84" s="6"/>
      <c r="AN84" s="5"/>
      <c r="AO84" s="5"/>
      <c r="AP84" s="5"/>
      <c r="AQ84" s="5"/>
      <c r="AR84" s="5"/>
      <c r="AS84" s="6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8">
        <f t="shared" si="9"/>
        <v>8</v>
      </c>
      <c r="BE84" s="12"/>
    </row>
    <row r="85" spans="1:57" s="7" customFormat="1" ht="31.5" customHeight="1" x14ac:dyDescent="0.25">
      <c r="A85" s="17" t="s">
        <v>79</v>
      </c>
      <c r="B85" s="5">
        <v>8</v>
      </c>
      <c r="C85" s="5">
        <v>1</v>
      </c>
      <c r="D85" s="5"/>
      <c r="E85" s="5"/>
      <c r="F85" s="5"/>
      <c r="G85" s="5"/>
      <c r="H85" s="5"/>
      <c r="I85" s="5"/>
      <c r="J85" s="5"/>
      <c r="K85" s="5"/>
      <c r="L85" s="6"/>
      <c r="M85" s="6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6"/>
      <c r="AN85" s="5"/>
      <c r="AO85" s="5"/>
      <c r="AP85" s="5"/>
      <c r="AQ85" s="5"/>
      <c r="AR85" s="5"/>
      <c r="AS85" s="6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8">
        <f t="shared" si="9"/>
        <v>9</v>
      </c>
      <c r="BE85" s="12"/>
    </row>
    <row r="86" spans="1:57" s="7" customFormat="1" ht="31.5" customHeight="1" x14ac:dyDescent="0.25">
      <c r="A86" s="17" t="s">
        <v>54</v>
      </c>
      <c r="B86" s="5">
        <v>17</v>
      </c>
      <c r="C86" s="5">
        <v>13</v>
      </c>
      <c r="D86" s="5"/>
      <c r="E86" s="5"/>
      <c r="F86" s="5"/>
      <c r="G86" s="5"/>
      <c r="H86" s="5"/>
      <c r="I86" s="5"/>
      <c r="J86" s="5"/>
      <c r="K86" s="5"/>
      <c r="L86" s="6"/>
      <c r="M86" s="6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6"/>
      <c r="AN86" s="5"/>
      <c r="AO86" s="5"/>
      <c r="AP86" s="5"/>
      <c r="AQ86" s="5"/>
      <c r="AR86" s="5"/>
      <c r="AS86" s="6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8">
        <f t="shared" si="9"/>
        <v>30</v>
      </c>
      <c r="BE86" s="12"/>
    </row>
    <row r="87" spans="1:57" s="7" customFormat="1" ht="31.5" customHeight="1" x14ac:dyDescent="0.25">
      <c r="A87" s="17" t="s">
        <v>55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  <c r="M87" s="6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6"/>
      <c r="AN87" s="5"/>
      <c r="AO87" s="5"/>
      <c r="AP87" s="5"/>
      <c r="AQ87" s="5"/>
      <c r="AR87" s="5"/>
      <c r="AS87" s="6"/>
      <c r="AT87" s="5"/>
      <c r="AU87" s="5"/>
      <c r="AV87" s="5"/>
      <c r="AW87" s="5"/>
      <c r="AX87" s="5">
        <v>33</v>
      </c>
      <c r="AY87" s="5">
        <v>33</v>
      </c>
      <c r="AZ87" s="5"/>
      <c r="BA87" s="5"/>
      <c r="BB87" s="5"/>
      <c r="BC87" s="5"/>
      <c r="BD87" s="8">
        <f t="shared" si="9"/>
        <v>66</v>
      </c>
      <c r="BE87" s="12"/>
    </row>
    <row r="88" spans="1:57" s="7" customFormat="1" ht="31.5" customHeight="1" x14ac:dyDescent="0.25">
      <c r="A88" s="17" t="s">
        <v>56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  <c r="M88" s="6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6"/>
      <c r="AN88" s="5"/>
      <c r="AO88" s="5"/>
      <c r="AP88" s="5"/>
      <c r="AQ88" s="5"/>
      <c r="AR88" s="5"/>
      <c r="AS88" s="6"/>
      <c r="AT88" s="5">
        <v>1</v>
      </c>
      <c r="AU88" s="5"/>
      <c r="AV88" s="5">
        <v>3</v>
      </c>
      <c r="AW88" s="5">
        <v>19</v>
      </c>
      <c r="AX88" s="5"/>
      <c r="AY88" s="5"/>
      <c r="AZ88" s="5"/>
      <c r="BA88" s="5"/>
      <c r="BB88" s="5"/>
      <c r="BC88" s="5"/>
      <c r="BD88" s="8">
        <f t="shared" si="9"/>
        <v>23</v>
      </c>
      <c r="BE88" s="12"/>
    </row>
    <row r="89" spans="1:57" s="7" customFormat="1" ht="31.5" customHeight="1" x14ac:dyDescent="0.25">
      <c r="A89" s="17" t="s">
        <v>57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6"/>
      <c r="M89" s="6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>
        <v>1</v>
      </c>
      <c r="AM89" s="6"/>
      <c r="AN89" s="5"/>
      <c r="AO89" s="5"/>
      <c r="AP89" s="5">
        <v>3</v>
      </c>
      <c r="AQ89" s="5">
        <v>2</v>
      </c>
      <c r="AR89" s="5"/>
      <c r="AS89" s="6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8">
        <f t="shared" si="9"/>
        <v>6</v>
      </c>
      <c r="BE89" s="12"/>
    </row>
    <row r="90" spans="1:57" s="7" customFormat="1" ht="31.5" customHeight="1" x14ac:dyDescent="0.25">
      <c r="A90" s="17" t="s">
        <v>129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  <c r="M90" s="6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>
        <v>1</v>
      </c>
      <c r="AM90" s="6"/>
      <c r="AN90" s="5"/>
      <c r="AO90" s="5"/>
      <c r="AP90" s="5">
        <v>21</v>
      </c>
      <c r="AQ90" s="5">
        <v>8</v>
      </c>
      <c r="AR90" s="5"/>
      <c r="AS90" s="6"/>
      <c r="AT90" s="5"/>
      <c r="AU90" s="5"/>
      <c r="AV90" s="5"/>
      <c r="AW90" s="5"/>
      <c r="AX90" s="5"/>
      <c r="AY90" s="5">
        <v>1</v>
      </c>
      <c r="AZ90" s="5"/>
      <c r="BA90" s="5"/>
      <c r="BB90" s="5"/>
      <c r="BC90" s="5"/>
      <c r="BD90" s="8">
        <f t="shared" si="9"/>
        <v>31</v>
      </c>
      <c r="BE90" s="12"/>
    </row>
    <row r="91" spans="1:57" s="7" customFormat="1" ht="31.5" customHeight="1" x14ac:dyDescent="0.25">
      <c r="A91" s="17" t="s">
        <v>130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6"/>
      <c r="M91" s="6"/>
      <c r="N91" s="5"/>
      <c r="O91" s="5"/>
      <c r="P91" s="5"/>
      <c r="Q91" s="5"/>
      <c r="R91" s="5"/>
      <c r="S91" s="5">
        <v>1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>
        <v>118</v>
      </c>
      <c r="AK91" s="5">
        <v>74</v>
      </c>
      <c r="AL91" s="5">
        <v>1</v>
      </c>
      <c r="AM91" s="6"/>
      <c r="AN91" s="5">
        <v>1</v>
      </c>
      <c r="AO91" s="5"/>
      <c r="AP91" s="5"/>
      <c r="AQ91" s="5"/>
      <c r="AR91" s="5"/>
      <c r="AS91" s="6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8">
        <f t="shared" si="9"/>
        <v>195</v>
      </c>
      <c r="BE91" s="12"/>
    </row>
    <row r="92" spans="1:57" s="7" customFormat="1" ht="31.5" customHeight="1" x14ac:dyDescent="0.25">
      <c r="A92" s="17" t="s">
        <v>131</v>
      </c>
      <c r="B92" s="5"/>
      <c r="C92" s="5"/>
      <c r="D92" s="5"/>
      <c r="E92" s="5"/>
      <c r="F92" s="5"/>
      <c r="G92" s="5"/>
      <c r="H92" s="5">
        <v>1</v>
      </c>
      <c r="I92" s="5"/>
      <c r="J92" s="5"/>
      <c r="K92" s="5"/>
      <c r="L92" s="6"/>
      <c r="M92" s="6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>
        <v>3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6"/>
      <c r="AN92" s="5"/>
      <c r="AO92" s="5"/>
      <c r="AP92" s="5"/>
      <c r="AQ92" s="5"/>
      <c r="AR92" s="5"/>
      <c r="AS92" s="6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8">
        <f t="shared" si="9"/>
        <v>4</v>
      </c>
      <c r="BE92" s="12"/>
    </row>
    <row r="93" spans="1:57" s="7" customFormat="1" ht="31.5" customHeight="1" x14ac:dyDescent="0.25">
      <c r="A93" s="17" t="s">
        <v>58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  <c r="M93" s="6"/>
      <c r="N93" s="5"/>
      <c r="O93" s="5">
        <v>1</v>
      </c>
      <c r="P93" s="5">
        <v>52</v>
      </c>
      <c r="Q93" s="5">
        <v>54</v>
      </c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6"/>
      <c r="AN93" s="5"/>
      <c r="AO93" s="5"/>
      <c r="AP93" s="5"/>
      <c r="AQ93" s="5"/>
      <c r="AR93" s="5"/>
      <c r="AS93" s="6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8">
        <f t="shared" si="9"/>
        <v>107</v>
      </c>
      <c r="BE93" s="12"/>
    </row>
    <row r="94" spans="1:57" s="7" customFormat="1" ht="31.5" customHeight="1" x14ac:dyDescent="0.25">
      <c r="A94" s="26" t="s">
        <v>78</v>
      </c>
      <c r="B94" s="18">
        <v>3</v>
      </c>
      <c r="C94" s="18"/>
      <c r="D94" s="18">
        <v>11</v>
      </c>
      <c r="E94" s="18"/>
      <c r="F94" s="18">
        <v>8</v>
      </c>
      <c r="G94" s="18"/>
      <c r="H94" s="18">
        <v>1</v>
      </c>
      <c r="I94" s="18"/>
      <c r="J94" s="18">
        <v>9</v>
      </c>
      <c r="K94" s="18"/>
      <c r="L94" s="19"/>
      <c r="M94" s="19"/>
      <c r="N94" s="18">
        <v>5</v>
      </c>
      <c r="O94" s="18"/>
      <c r="P94" s="18">
        <v>3</v>
      </c>
      <c r="Q94" s="18"/>
      <c r="R94" s="18">
        <v>3</v>
      </c>
      <c r="S94" s="18">
        <v>1</v>
      </c>
      <c r="T94" s="18"/>
      <c r="U94" s="18"/>
      <c r="V94" s="18"/>
      <c r="W94" s="18"/>
      <c r="X94" s="18"/>
      <c r="Y94" s="18"/>
      <c r="Z94" s="18"/>
      <c r="AA94" s="18"/>
      <c r="AB94" s="18">
        <v>1</v>
      </c>
      <c r="AC94" s="18"/>
      <c r="AD94" s="18">
        <v>2</v>
      </c>
      <c r="AE94" s="18"/>
      <c r="AF94" s="18"/>
      <c r="AG94" s="18"/>
      <c r="AH94" s="18"/>
      <c r="AI94" s="18"/>
      <c r="AJ94" s="18">
        <v>4</v>
      </c>
      <c r="AK94" s="18">
        <v>2</v>
      </c>
      <c r="AL94" s="18">
        <v>7</v>
      </c>
      <c r="AM94" s="19"/>
      <c r="AN94" s="18">
        <v>5</v>
      </c>
      <c r="AO94" s="18"/>
      <c r="AP94" s="18">
        <v>6</v>
      </c>
      <c r="AQ94" s="18"/>
      <c r="AR94" s="18">
        <v>9</v>
      </c>
      <c r="AS94" s="19">
        <v>1</v>
      </c>
      <c r="AT94" s="18"/>
      <c r="AU94" s="18"/>
      <c r="AV94" s="18"/>
      <c r="AW94" s="18"/>
      <c r="AX94" s="18"/>
      <c r="AY94" s="18">
        <v>1</v>
      </c>
      <c r="AZ94" s="18">
        <v>3</v>
      </c>
      <c r="BA94" s="18"/>
      <c r="BB94" s="18">
        <v>3</v>
      </c>
      <c r="BC94" s="18"/>
      <c r="BD94" s="20">
        <f t="shared" si="9"/>
        <v>88</v>
      </c>
      <c r="BE94" s="21">
        <f>BD94</f>
        <v>88</v>
      </c>
    </row>
    <row r="95" spans="1:57" s="7" customFormat="1" ht="31.5" customHeight="1" x14ac:dyDescent="0.25">
      <c r="A95" s="17" t="s">
        <v>59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6"/>
      <c r="M95" s="6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>
        <v>1</v>
      </c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6"/>
      <c r="AN95" s="5"/>
      <c r="AO95" s="5"/>
      <c r="AP95" s="5"/>
      <c r="AQ95" s="5"/>
      <c r="AR95" s="5"/>
      <c r="AS95" s="6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8">
        <f t="shared" si="9"/>
        <v>1</v>
      </c>
      <c r="BE95" s="12"/>
    </row>
    <row r="96" spans="1:57" s="7" customFormat="1" ht="31.5" customHeight="1" x14ac:dyDescent="0.25">
      <c r="A96" s="17" t="s">
        <v>60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  <c r="M96" s="6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>
        <v>1</v>
      </c>
      <c r="AK96" s="5"/>
      <c r="AL96" s="5">
        <v>1</v>
      </c>
      <c r="AM96" s="6"/>
      <c r="AN96" s="5"/>
      <c r="AO96" s="5"/>
      <c r="AP96" s="5"/>
      <c r="AQ96" s="5">
        <v>2</v>
      </c>
      <c r="AR96" s="5"/>
      <c r="AS96" s="6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8">
        <f t="shared" si="9"/>
        <v>4</v>
      </c>
      <c r="BE96" s="12"/>
    </row>
    <row r="97" spans="1:57" s="7" customFormat="1" ht="31.5" customHeight="1" x14ac:dyDescent="0.25">
      <c r="A97" s="17" t="s">
        <v>61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  <c r="M97" s="6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>
        <v>1</v>
      </c>
      <c r="AM97" s="6"/>
      <c r="AN97" s="5"/>
      <c r="AO97" s="5"/>
      <c r="AP97" s="5">
        <v>1</v>
      </c>
      <c r="AQ97" s="5">
        <v>2</v>
      </c>
      <c r="AR97" s="5"/>
      <c r="AS97" s="6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8">
        <f t="shared" si="9"/>
        <v>4</v>
      </c>
      <c r="BE97" s="12"/>
    </row>
    <row r="98" spans="1:57" s="7" customFormat="1" ht="31.5" customHeight="1" x14ac:dyDescent="0.25">
      <c r="A98" s="26" t="s">
        <v>132</v>
      </c>
      <c r="B98" s="18"/>
      <c r="C98" s="18"/>
      <c r="D98" s="18"/>
      <c r="E98" s="18"/>
      <c r="F98" s="18">
        <v>1</v>
      </c>
      <c r="G98" s="18"/>
      <c r="H98" s="18"/>
      <c r="I98" s="18"/>
      <c r="J98" s="18"/>
      <c r="K98" s="18"/>
      <c r="L98" s="19"/>
      <c r="M98" s="19"/>
      <c r="N98" s="18"/>
      <c r="O98" s="18"/>
      <c r="P98" s="18"/>
      <c r="Q98" s="18"/>
      <c r="R98" s="18"/>
      <c r="S98" s="18">
        <v>1</v>
      </c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>
        <v>1</v>
      </c>
      <c r="AL98" s="18">
        <v>3</v>
      </c>
      <c r="AM98" s="19"/>
      <c r="AN98" s="18"/>
      <c r="AO98" s="18"/>
      <c r="AP98" s="18">
        <v>1</v>
      </c>
      <c r="AQ98" s="18">
        <v>2</v>
      </c>
      <c r="AR98" s="18"/>
      <c r="AS98" s="19"/>
      <c r="AT98" s="18"/>
      <c r="AU98" s="18"/>
      <c r="AV98" s="18"/>
      <c r="AW98" s="18"/>
      <c r="AX98" s="18"/>
      <c r="AY98" s="18"/>
      <c r="AZ98" s="18">
        <v>11</v>
      </c>
      <c r="BA98" s="18">
        <v>4</v>
      </c>
      <c r="BB98" s="18">
        <v>1</v>
      </c>
      <c r="BC98" s="18"/>
      <c r="BD98" s="20">
        <f t="shared" si="9"/>
        <v>25</v>
      </c>
      <c r="BE98" s="21">
        <f>BD98</f>
        <v>25</v>
      </c>
    </row>
    <row r="99" spans="1:57" s="7" customFormat="1" ht="31.5" customHeight="1" x14ac:dyDescent="0.25">
      <c r="A99" s="17" t="s">
        <v>133</v>
      </c>
      <c r="B99" s="5"/>
      <c r="C99" s="5"/>
      <c r="D99" s="5"/>
      <c r="E99" s="5"/>
      <c r="F99" s="5">
        <v>1</v>
      </c>
      <c r="G99" s="5"/>
      <c r="H99" s="5"/>
      <c r="I99" s="5"/>
      <c r="J99" s="5"/>
      <c r="K99" s="5"/>
      <c r="L99" s="6"/>
      <c r="M99" s="6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6"/>
      <c r="AN99" s="5"/>
      <c r="AO99" s="5"/>
      <c r="AP99" s="5"/>
      <c r="AQ99" s="5"/>
      <c r="AR99" s="5"/>
      <c r="AS99" s="6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8">
        <f t="shared" si="9"/>
        <v>1</v>
      </c>
      <c r="BE99" s="12"/>
    </row>
    <row r="100" spans="1:57" s="10" customFormat="1" ht="31.5" customHeight="1" x14ac:dyDescent="0.25">
      <c r="A100" s="24" t="s">
        <v>62</v>
      </c>
      <c r="B100" s="8">
        <f t="shared" ref="B100:AG100" si="10">SUM(B4:B99)</f>
        <v>137</v>
      </c>
      <c r="C100" s="8">
        <f t="shared" si="10"/>
        <v>56</v>
      </c>
      <c r="D100" s="8">
        <f t="shared" si="10"/>
        <v>50</v>
      </c>
      <c r="E100" s="8">
        <f t="shared" si="10"/>
        <v>8</v>
      </c>
      <c r="F100" s="8">
        <f t="shared" si="10"/>
        <v>38</v>
      </c>
      <c r="G100" s="8">
        <f t="shared" si="10"/>
        <v>3</v>
      </c>
      <c r="H100" s="8">
        <f t="shared" si="10"/>
        <v>47</v>
      </c>
      <c r="I100" s="8">
        <f t="shared" si="10"/>
        <v>20</v>
      </c>
      <c r="J100" s="8">
        <f t="shared" si="10"/>
        <v>420</v>
      </c>
      <c r="K100" s="8">
        <f t="shared" si="10"/>
        <v>66</v>
      </c>
      <c r="L100" s="8">
        <f t="shared" si="10"/>
        <v>33</v>
      </c>
      <c r="M100" s="8">
        <f t="shared" si="10"/>
        <v>5</v>
      </c>
      <c r="N100" s="8">
        <f t="shared" si="10"/>
        <v>98</v>
      </c>
      <c r="O100" s="8">
        <f t="shared" si="10"/>
        <v>64</v>
      </c>
      <c r="P100" s="8">
        <f t="shared" si="10"/>
        <v>60</v>
      </c>
      <c r="Q100" s="8">
        <f t="shared" si="10"/>
        <v>60</v>
      </c>
      <c r="R100" s="8">
        <f t="shared" si="10"/>
        <v>5</v>
      </c>
      <c r="S100" s="8">
        <f t="shared" si="10"/>
        <v>20</v>
      </c>
      <c r="T100" s="8">
        <f t="shared" si="10"/>
        <v>3</v>
      </c>
      <c r="U100" s="8">
        <f t="shared" si="10"/>
        <v>0</v>
      </c>
      <c r="V100" s="8">
        <f t="shared" si="10"/>
        <v>0</v>
      </c>
      <c r="W100" s="8">
        <f t="shared" si="10"/>
        <v>0</v>
      </c>
      <c r="X100" s="8">
        <f t="shared" si="10"/>
        <v>0</v>
      </c>
      <c r="Y100" s="8">
        <f t="shared" si="10"/>
        <v>0</v>
      </c>
      <c r="Z100" s="8">
        <f t="shared" si="10"/>
        <v>2</v>
      </c>
      <c r="AA100" s="8">
        <f t="shared" si="10"/>
        <v>0</v>
      </c>
      <c r="AB100" s="8">
        <f t="shared" si="10"/>
        <v>13</v>
      </c>
      <c r="AC100" s="8">
        <f t="shared" si="10"/>
        <v>0</v>
      </c>
      <c r="AD100" s="8">
        <f t="shared" si="10"/>
        <v>17</v>
      </c>
      <c r="AE100" s="8">
        <f t="shared" si="10"/>
        <v>0</v>
      </c>
      <c r="AF100" s="8">
        <f t="shared" si="10"/>
        <v>62</v>
      </c>
      <c r="AG100" s="8">
        <f t="shared" si="10"/>
        <v>40</v>
      </c>
      <c r="AH100" s="8">
        <f t="shared" ref="AH100:BC100" si="11">SUM(AH4:AH99)</f>
        <v>1</v>
      </c>
      <c r="AI100" s="8">
        <f t="shared" si="11"/>
        <v>0</v>
      </c>
      <c r="AJ100" s="8">
        <f t="shared" si="11"/>
        <v>478</v>
      </c>
      <c r="AK100" s="8">
        <f t="shared" si="11"/>
        <v>301</v>
      </c>
      <c r="AL100" s="8">
        <f t="shared" si="11"/>
        <v>58</v>
      </c>
      <c r="AM100" s="8">
        <f t="shared" si="11"/>
        <v>2</v>
      </c>
      <c r="AN100" s="8">
        <f t="shared" si="11"/>
        <v>97</v>
      </c>
      <c r="AO100" s="8">
        <f t="shared" si="11"/>
        <v>15</v>
      </c>
      <c r="AP100" s="8">
        <f t="shared" si="11"/>
        <v>81</v>
      </c>
      <c r="AQ100" s="8">
        <f t="shared" si="11"/>
        <v>44</v>
      </c>
      <c r="AR100" s="8">
        <f t="shared" si="11"/>
        <v>983</v>
      </c>
      <c r="AS100" s="8">
        <f t="shared" si="11"/>
        <v>574</v>
      </c>
      <c r="AT100" s="8">
        <f t="shared" si="11"/>
        <v>41</v>
      </c>
      <c r="AU100" s="8">
        <f t="shared" si="11"/>
        <v>31</v>
      </c>
      <c r="AV100" s="8">
        <f t="shared" si="11"/>
        <v>32</v>
      </c>
      <c r="AW100" s="8">
        <f t="shared" si="11"/>
        <v>93</v>
      </c>
      <c r="AX100" s="8">
        <f t="shared" si="11"/>
        <v>94</v>
      </c>
      <c r="AY100" s="8">
        <f t="shared" si="11"/>
        <v>100</v>
      </c>
      <c r="AZ100" s="8">
        <f t="shared" si="11"/>
        <v>229</v>
      </c>
      <c r="BA100" s="8">
        <f t="shared" si="11"/>
        <v>132</v>
      </c>
      <c r="BB100" s="8">
        <f t="shared" si="11"/>
        <v>12</v>
      </c>
      <c r="BC100" s="8">
        <f t="shared" si="11"/>
        <v>0</v>
      </c>
      <c r="BD100" s="8">
        <f t="shared" si="9"/>
        <v>4725</v>
      </c>
      <c r="BE100" s="9"/>
    </row>
    <row r="101" spans="1:57" s="10" customFormat="1" ht="34.5" customHeight="1" x14ac:dyDescent="0.25">
      <c r="A101" s="22" t="s">
        <v>68</v>
      </c>
      <c r="B101" s="21">
        <f>B8+B12+B13+B14+B15+B16+B18+B24+B25+B27+B28+B34+B36+B41+B44+B45+B47+B51+B52+B59+B63+B64+B67+B68+B69+B70+B71+B77+B79+B94+B98</f>
        <v>27</v>
      </c>
      <c r="C101" s="21">
        <f t="shared" ref="C101:BD101" si="12">C8+C12+C13+C14+C15+C16+C18+C24+C25+C27+C28+C34+C36+C41+C44+C45+C47+C51+C52+C59+C63+C64+C67+C68+C69+C70+C71+C77+C79+C94+C98</f>
        <v>7</v>
      </c>
      <c r="D101" s="21">
        <f t="shared" si="12"/>
        <v>50</v>
      </c>
      <c r="E101" s="21">
        <f t="shared" si="12"/>
        <v>7</v>
      </c>
      <c r="F101" s="21">
        <f t="shared" si="12"/>
        <v>13</v>
      </c>
      <c r="G101" s="21">
        <f t="shared" si="12"/>
        <v>2</v>
      </c>
      <c r="H101" s="21">
        <f t="shared" si="12"/>
        <v>18</v>
      </c>
      <c r="I101" s="21">
        <f t="shared" si="12"/>
        <v>6</v>
      </c>
      <c r="J101" s="21">
        <f t="shared" si="12"/>
        <v>134</v>
      </c>
      <c r="K101" s="21">
        <f t="shared" si="12"/>
        <v>27</v>
      </c>
      <c r="L101" s="21">
        <f t="shared" si="12"/>
        <v>6</v>
      </c>
      <c r="M101" s="21">
        <f t="shared" si="12"/>
        <v>0</v>
      </c>
      <c r="N101" s="21">
        <f t="shared" si="12"/>
        <v>18</v>
      </c>
      <c r="O101" s="21">
        <f t="shared" si="12"/>
        <v>7</v>
      </c>
      <c r="P101" s="21">
        <f t="shared" si="12"/>
        <v>8</v>
      </c>
      <c r="Q101" s="21">
        <f t="shared" si="12"/>
        <v>5</v>
      </c>
      <c r="R101" s="21">
        <f t="shared" si="12"/>
        <v>5</v>
      </c>
      <c r="S101" s="21">
        <f t="shared" si="12"/>
        <v>16</v>
      </c>
      <c r="T101" s="21">
        <f t="shared" si="12"/>
        <v>2</v>
      </c>
      <c r="U101" s="21">
        <f t="shared" si="12"/>
        <v>0</v>
      </c>
      <c r="V101" s="21">
        <f t="shared" si="12"/>
        <v>0</v>
      </c>
      <c r="W101" s="21">
        <f t="shared" si="12"/>
        <v>0</v>
      </c>
      <c r="X101" s="21">
        <f t="shared" si="12"/>
        <v>0</v>
      </c>
      <c r="Y101" s="21">
        <f t="shared" si="12"/>
        <v>0</v>
      </c>
      <c r="Z101" s="21">
        <f t="shared" si="12"/>
        <v>2</v>
      </c>
      <c r="AA101" s="21">
        <f t="shared" si="12"/>
        <v>0</v>
      </c>
      <c r="AB101" s="21">
        <f t="shared" si="12"/>
        <v>6</v>
      </c>
      <c r="AC101" s="21">
        <f t="shared" si="12"/>
        <v>0</v>
      </c>
      <c r="AD101" s="21">
        <f t="shared" si="12"/>
        <v>9</v>
      </c>
      <c r="AE101" s="21">
        <f t="shared" si="12"/>
        <v>0</v>
      </c>
      <c r="AF101" s="21">
        <f t="shared" si="12"/>
        <v>2</v>
      </c>
      <c r="AG101" s="21">
        <f t="shared" si="12"/>
        <v>6</v>
      </c>
      <c r="AH101" s="21">
        <f t="shared" si="12"/>
        <v>1</v>
      </c>
      <c r="AI101" s="21">
        <f t="shared" si="12"/>
        <v>0</v>
      </c>
      <c r="AJ101" s="21">
        <f t="shared" si="12"/>
        <v>12</v>
      </c>
      <c r="AK101" s="21">
        <f t="shared" si="12"/>
        <v>35</v>
      </c>
      <c r="AL101" s="21">
        <f t="shared" si="12"/>
        <v>32</v>
      </c>
      <c r="AM101" s="21">
        <f t="shared" si="12"/>
        <v>2</v>
      </c>
      <c r="AN101" s="21">
        <f t="shared" si="12"/>
        <v>15</v>
      </c>
      <c r="AO101" s="21">
        <f t="shared" si="12"/>
        <v>1</v>
      </c>
      <c r="AP101" s="21">
        <f t="shared" si="12"/>
        <v>21</v>
      </c>
      <c r="AQ101" s="21">
        <f t="shared" si="12"/>
        <v>9</v>
      </c>
      <c r="AR101" s="21">
        <f t="shared" si="12"/>
        <v>37</v>
      </c>
      <c r="AS101" s="21">
        <f t="shared" si="12"/>
        <v>11</v>
      </c>
      <c r="AT101" s="21">
        <f t="shared" si="12"/>
        <v>19</v>
      </c>
      <c r="AU101" s="21">
        <f t="shared" si="12"/>
        <v>11</v>
      </c>
      <c r="AV101" s="21">
        <f t="shared" si="12"/>
        <v>20</v>
      </c>
      <c r="AW101" s="21">
        <f t="shared" si="12"/>
        <v>59</v>
      </c>
      <c r="AX101" s="21">
        <f t="shared" si="12"/>
        <v>35</v>
      </c>
      <c r="AY101" s="21">
        <f t="shared" si="12"/>
        <v>31</v>
      </c>
      <c r="AZ101" s="21">
        <f t="shared" si="12"/>
        <v>226</v>
      </c>
      <c r="BA101" s="21">
        <f t="shared" si="12"/>
        <v>132</v>
      </c>
      <c r="BB101" s="21">
        <f t="shared" si="12"/>
        <v>12</v>
      </c>
      <c r="BC101" s="21">
        <f t="shared" si="12"/>
        <v>0</v>
      </c>
      <c r="BD101" s="21">
        <f t="shared" si="12"/>
        <v>1104</v>
      </c>
      <c r="BE101" s="23">
        <f>SUBTOTAL(9,BE4:BE99)</f>
        <v>1104</v>
      </c>
    </row>
    <row r="102" spans="1:57" ht="24" customHeight="1" x14ac:dyDescent="0.25">
      <c r="A102" s="28" t="s">
        <v>74</v>
      </c>
      <c r="B102" s="16"/>
      <c r="C102" s="16"/>
      <c r="AA102" s="16"/>
      <c r="BE102" s="11"/>
    </row>
    <row r="103" spans="1:57" ht="23.25" customHeight="1" x14ac:dyDescent="0.25">
      <c r="A103" s="27" t="s">
        <v>135</v>
      </c>
      <c r="B103" s="27"/>
      <c r="C103" s="27"/>
      <c r="D103" s="27"/>
      <c r="AA103" s="37"/>
      <c r="AB103" s="37"/>
      <c r="AC103" s="37"/>
      <c r="AD103" s="37"/>
      <c r="AE103" s="37"/>
    </row>
    <row r="122" spans="44:44" x14ac:dyDescent="0.25">
      <c r="AR122" s="4"/>
    </row>
  </sheetData>
  <mergeCells count="32">
    <mergeCell ref="H2:I2"/>
    <mergeCell ref="AA103:AE103"/>
    <mergeCell ref="AH2:AI2"/>
    <mergeCell ref="AJ2:AK2"/>
    <mergeCell ref="BE2:BE3"/>
    <mergeCell ref="AZ2:BA2"/>
    <mergeCell ref="BB2:BC2"/>
    <mergeCell ref="AP2:AQ2"/>
    <mergeCell ref="AT2:AU2"/>
    <mergeCell ref="AR2:AS2"/>
    <mergeCell ref="AL2:AM2"/>
    <mergeCell ref="X2:Y2"/>
    <mergeCell ref="Z2:AA2"/>
    <mergeCell ref="AB2:AC2"/>
    <mergeCell ref="AD2:AE2"/>
    <mergeCell ref="AF2:AG2"/>
    <mergeCell ref="A1:BD1"/>
    <mergeCell ref="BD2:BD3"/>
    <mergeCell ref="AX2:AY2"/>
    <mergeCell ref="F2:G2"/>
    <mergeCell ref="B2:C2"/>
    <mergeCell ref="D2:E2"/>
    <mergeCell ref="J2:K2"/>
    <mergeCell ref="L2:M2"/>
    <mergeCell ref="N2:O2"/>
    <mergeCell ref="P2:Q2"/>
    <mergeCell ref="R2:S2"/>
    <mergeCell ref="T2:U2"/>
    <mergeCell ref="AV2:AW2"/>
    <mergeCell ref="V2:W2"/>
    <mergeCell ref="AN2:AO2"/>
    <mergeCell ref="A2:A3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1121學程修習人數統計表1130314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harry</cp:lastModifiedBy>
  <dcterms:created xsi:type="dcterms:W3CDTF">2020-04-11T04:07:22Z</dcterms:created>
  <dcterms:modified xsi:type="dcterms:W3CDTF">2024-03-25T06:29:14Z</dcterms:modified>
</cp:coreProperties>
</file>