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11\1111\1111學分學程\"/>
    </mc:Choice>
  </mc:AlternateContent>
  <bookViews>
    <workbookView xWindow="0" yWindow="0" windowWidth="28800" windowHeight="12285"/>
  </bookViews>
  <sheets>
    <sheet name="1111學程修習人數統計表1120308" sheetId="1" r:id="rId1"/>
  </sheets>
  <definedNames>
    <definedName name="_xlnm._FilterDatabase" localSheetId="0" hidden="1">'1111學程修習人數統計表1120308'!$A$4:$A$201</definedName>
  </definedNames>
  <calcPr calcId="162913"/>
</workbook>
</file>

<file path=xl/calcChain.xml><?xml version="1.0" encoding="utf-8"?>
<calcChain xmlns="http://schemas.openxmlformats.org/spreadsheetml/2006/main">
  <c r="B198" i="1" l="1"/>
  <c r="BB141" i="1"/>
  <c r="BB138" i="1"/>
  <c r="BB109" i="1" l="1"/>
  <c r="BB98" i="1"/>
  <c r="BB52" i="1" l="1"/>
  <c r="AZ198" i="1" l="1"/>
  <c r="J198" i="1"/>
  <c r="D198" i="1" l="1"/>
  <c r="E198" i="1"/>
  <c r="F198" i="1"/>
  <c r="G198" i="1"/>
  <c r="H198" i="1"/>
  <c r="I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BA198" i="1"/>
  <c r="C198" i="1"/>
  <c r="BB195" i="1"/>
  <c r="BB34" i="1" l="1"/>
  <c r="BB187" i="1"/>
  <c r="BB186" i="1"/>
  <c r="BB166" i="1"/>
  <c r="BB194" i="1" l="1"/>
  <c r="BB5" i="1" l="1"/>
  <c r="BB196" i="1" l="1"/>
  <c r="BB6" i="1"/>
  <c r="BB7" i="1"/>
  <c r="BB8" i="1"/>
  <c r="BC8" i="1" s="1"/>
  <c r="BB9" i="1"/>
  <c r="BB10" i="1"/>
  <c r="BB11" i="1"/>
  <c r="BB12" i="1"/>
  <c r="BB13" i="1"/>
  <c r="BC13" i="1" s="1"/>
  <c r="BB14" i="1"/>
  <c r="BC14" i="1" s="1"/>
  <c r="BB15" i="1"/>
  <c r="BC15" i="1" s="1"/>
  <c r="BB16" i="1"/>
  <c r="BC16" i="1" s="1"/>
  <c r="BB17" i="1"/>
  <c r="BC17" i="1" s="1"/>
  <c r="BB18" i="1"/>
  <c r="BC18" i="1" s="1"/>
  <c r="BB19" i="1"/>
  <c r="BB20" i="1"/>
  <c r="BC20" i="1" s="1"/>
  <c r="BB21" i="1"/>
  <c r="BB22" i="1"/>
  <c r="BB23" i="1"/>
  <c r="BB24" i="1"/>
  <c r="BB25" i="1"/>
  <c r="BC25" i="1" s="1"/>
  <c r="BB26" i="1"/>
  <c r="BC26" i="1" s="1"/>
  <c r="BB27" i="1"/>
  <c r="BC27" i="1" s="1"/>
  <c r="BB28" i="1"/>
  <c r="BC28" i="1" s="1"/>
  <c r="BB29" i="1"/>
  <c r="BB30" i="1"/>
  <c r="BC30" i="1" s="1"/>
  <c r="BB31" i="1"/>
  <c r="BB32" i="1"/>
  <c r="BC32" i="1" s="1"/>
  <c r="BB33" i="1"/>
  <c r="BC33" i="1" s="1"/>
  <c r="BB35" i="1"/>
  <c r="BB36" i="1"/>
  <c r="BB37" i="1"/>
  <c r="BB38" i="1"/>
  <c r="BB39" i="1"/>
  <c r="BC39" i="1" s="1"/>
  <c r="BB40" i="1"/>
  <c r="BB41" i="1"/>
  <c r="BB42" i="1"/>
  <c r="BB43" i="1"/>
  <c r="BB44" i="1"/>
  <c r="BB45" i="1"/>
  <c r="BB46" i="1"/>
  <c r="BB47" i="1"/>
  <c r="BB48" i="1"/>
  <c r="BB49" i="1"/>
  <c r="BB50" i="1"/>
  <c r="BC50" i="1" s="1"/>
  <c r="BB51" i="1"/>
  <c r="BB53" i="1"/>
  <c r="BB54" i="1"/>
  <c r="BB55" i="1"/>
  <c r="BB56" i="1"/>
  <c r="BB57" i="1"/>
  <c r="BB58" i="1"/>
  <c r="BC58" i="1" s="1"/>
  <c r="BB59" i="1"/>
  <c r="BB60" i="1"/>
  <c r="BB61" i="1"/>
  <c r="BB62" i="1"/>
  <c r="BB63" i="1"/>
  <c r="BB64" i="1"/>
  <c r="BB65" i="1"/>
  <c r="BB66" i="1"/>
  <c r="BB67" i="1"/>
  <c r="BC67" i="1" s="1"/>
  <c r="BB68" i="1"/>
  <c r="BC68" i="1" s="1"/>
  <c r="BB69" i="1"/>
  <c r="BB70" i="1"/>
  <c r="BB71" i="1"/>
  <c r="BC71" i="1" s="1"/>
  <c r="BB72" i="1"/>
  <c r="BC72" i="1" s="1"/>
  <c r="BB73" i="1"/>
  <c r="BC73" i="1" s="1"/>
  <c r="BB74" i="1"/>
  <c r="BB75" i="1"/>
  <c r="BB76" i="1"/>
  <c r="BB77" i="1"/>
  <c r="BC77" i="1" s="1"/>
  <c r="BB78" i="1"/>
  <c r="BB79" i="1"/>
  <c r="BB80" i="1"/>
  <c r="BB81" i="1"/>
  <c r="BB82" i="1"/>
  <c r="BB83" i="1"/>
  <c r="BC83" i="1" s="1"/>
  <c r="BB84" i="1"/>
  <c r="BC84" i="1" s="1"/>
  <c r="BB85" i="1"/>
  <c r="BB86" i="1"/>
  <c r="BB87" i="1"/>
  <c r="BC87" i="1" s="1"/>
  <c r="BB88" i="1"/>
  <c r="BB89" i="1"/>
  <c r="BC89" i="1" s="1"/>
  <c r="BB90" i="1"/>
  <c r="BB91" i="1"/>
  <c r="BC91" i="1" s="1"/>
  <c r="BB92" i="1"/>
  <c r="BB93" i="1"/>
  <c r="BB94" i="1"/>
  <c r="BB95" i="1"/>
  <c r="BB96" i="1"/>
  <c r="BB97" i="1"/>
  <c r="BB99" i="1"/>
  <c r="BB100" i="1"/>
  <c r="BB101" i="1"/>
  <c r="BB102" i="1"/>
  <c r="BB103" i="1"/>
  <c r="BB104" i="1"/>
  <c r="BB105" i="1"/>
  <c r="BB106" i="1"/>
  <c r="BB107" i="1"/>
  <c r="BB108" i="1"/>
  <c r="BC108" i="1" s="1"/>
  <c r="BB110" i="1"/>
  <c r="BB111" i="1"/>
  <c r="BC111" i="1" s="1"/>
  <c r="BB112" i="1"/>
  <c r="BB113" i="1"/>
  <c r="BB114" i="1"/>
  <c r="BB115" i="1"/>
  <c r="BB116" i="1"/>
  <c r="BC116" i="1" s="1"/>
  <c r="BB117" i="1"/>
  <c r="BB118" i="1"/>
  <c r="BC118" i="1" s="1"/>
  <c r="BB119" i="1"/>
  <c r="BB120" i="1"/>
  <c r="BB121" i="1"/>
  <c r="BB122" i="1"/>
  <c r="BB123" i="1"/>
  <c r="BB124" i="1"/>
  <c r="BC124" i="1" s="1"/>
  <c r="BB125" i="1"/>
  <c r="BB126" i="1"/>
  <c r="BB127" i="1"/>
  <c r="BB128" i="1"/>
  <c r="BC128" i="1" s="1"/>
  <c r="BB129" i="1"/>
  <c r="BC129" i="1" s="1"/>
  <c r="BB130" i="1"/>
  <c r="BB131" i="1"/>
  <c r="BB132" i="1"/>
  <c r="BB133" i="1"/>
  <c r="BB134" i="1"/>
  <c r="BC134" i="1" s="1"/>
  <c r="BB135" i="1"/>
  <c r="BC135" i="1" s="1"/>
  <c r="BB136" i="1"/>
  <c r="BC136" i="1" s="1"/>
  <c r="BB137" i="1"/>
  <c r="BB139" i="1"/>
  <c r="BB140" i="1"/>
  <c r="BB142" i="1"/>
  <c r="BB143" i="1"/>
  <c r="BC143" i="1" s="1"/>
  <c r="BB144" i="1"/>
  <c r="BB145" i="1"/>
  <c r="BB146" i="1"/>
  <c r="BC146" i="1" s="1"/>
  <c r="BB147" i="1"/>
  <c r="BC147" i="1" s="1"/>
  <c r="BB148" i="1"/>
  <c r="BB149" i="1"/>
  <c r="BB150" i="1"/>
  <c r="BB151" i="1"/>
  <c r="BC151" i="1" s="1"/>
  <c r="BB152" i="1"/>
  <c r="BC152" i="1" s="1"/>
  <c r="BB153" i="1"/>
  <c r="BB154" i="1"/>
  <c r="BB155" i="1"/>
  <c r="BB156" i="1"/>
  <c r="BB157" i="1"/>
  <c r="BB158" i="1"/>
  <c r="BB159" i="1"/>
  <c r="BB160" i="1"/>
  <c r="BB161" i="1"/>
  <c r="BC161" i="1" s="1"/>
  <c r="BB162" i="1"/>
  <c r="BC162" i="1" s="1"/>
  <c r="BB163" i="1"/>
  <c r="BB164" i="1"/>
  <c r="BB165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8" i="1"/>
  <c r="BB189" i="1"/>
  <c r="BB190" i="1"/>
  <c r="BB191" i="1"/>
  <c r="BC191" i="1" s="1"/>
  <c r="BB192" i="1"/>
  <c r="BC192" i="1" s="1"/>
  <c r="BB193" i="1"/>
  <c r="BC193" i="1" s="1"/>
  <c r="BB197" i="1"/>
  <c r="BB4" i="1"/>
  <c r="BC4" i="1" l="1"/>
  <c r="BC199" i="1" s="1"/>
  <c r="BB198" i="1"/>
</calcChain>
</file>

<file path=xl/sharedStrings.xml><?xml version="1.0" encoding="utf-8"?>
<sst xmlns="http://schemas.openxmlformats.org/spreadsheetml/2006/main" count="279" uniqueCount="233">
  <si>
    <t>中文系</t>
  </si>
  <si>
    <t>企管系</t>
  </si>
  <si>
    <t>化科系</t>
  </si>
  <si>
    <t>台文系</t>
  </si>
  <si>
    <t>國企系</t>
  </si>
  <si>
    <t>大傳系</t>
  </si>
  <si>
    <t>應化系</t>
  </si>
  <si>
    <t>日文系</t>
  </si>
  <si>
    <t>會計系</t>
  </si>
  <si>
    <t>法律系</t>
  </si>
  <si>
    <t>生態系</t>
  </si>
  <si>
    <t>社工系</t>
  </si>
  <si>
    <t>西文系</t>
  </si>
  <si>
    <t>觀光系</t>
  </si>
  <si>
    <t>財工系</t>
  </si>
  <si>
    <t>財金系</t>
  </si>
  <si>
    <t>資傳系</t>
  </si>
  <si>
    <t>資工系</t>
  </si>
  <si>
    <t>資科系</t>
  </si>
  <si>
    <t>資管系</t>
  </si>
  <si>
    <t>食營系</t>
  </si>
  <si>
    <t>女</t>
  </si>
  <si>
    <t>男</t>
  </si>
  <si>
    <t>各學程人數</t>
  </si>
  <si>
    <t>人力資源管理學程</t>
  </si>
  <si>
    <t>化工技術學程</t>
  </si>
  <si>
    <t>化粧品經營管理學程-行銷傳播微學程</t>
  </si>
  <si>
    <t>化粧品經營管理學程-創業管理微學程</t>
  </si>
  <si>
    <t>台灣民俗文化學程</t>
  </si>
  <si>
    <t>幼兒教育學程</t>
  </si>
  <si>
    <t>本土保健飲食學程</t>
  </si>
  <si>
    <t>民生科技產業實務學程</t>
  </si>
  <si>
    <t>生物技術學程</t>
  </si>
  <si>
    <t>生物製劑學程</t>
  </si>
  <si>
    <t>生活科學學程</t>
  </si>
  <si>
    <t>企業資訊系統規劃學程</t>
  </si>
  <si>
    <t>企業暨金融法務學程</t>
  </si>
  <si>
    <t>休閒產業管理就業學程</t>
  </si>
  <si>
    <t>多媒體設計與創意</t>
  </si>
  <si>
    <t>老人福利學程</t>
  </si>
  <si>
    <t>行銷就業學程</t>
  </si>
  <si>
    <t>行銷管理學程</t>
  </si>
  <si>
    <t>西文學程</t>
  </si>
  <si>
    <t>投資管理人才就業學程</t>
  </si>
  <si>
    <t>材料化學學程</t>
  </si>
  <si>
    <t>身心障礙福利學程</t>
  </si>
  <si>
    <t>兒少福利服務學程</t>
  </si>
  <si>
    <t>性別關係學程</t>
  </si>
  <si>
    <t>法文學程</t>
  </si>
  <si>
    <t>知識管理工程學程</t>
  </si>
  <si>
    <t>金融理財專員就業學程</t>
  </si>
  <si>
    <t>金融機構管理學程</t>
  </si>
  <si>
    <t>品質工程學程</t>
  </si>
  <si>
    <t>界面化學與化妝品學程</t>
  </si>
  <si>
    <t>科學計算學程</t>
  </si>
  <si>
    <t>美容保健學程</t>
  </si>
  <si>
    <t>美容營養學程</t>
  </si>
  <si>
    <t>英語商管學程</t>
  </si>
  <si>
    <t>英語教學學程</t>
  </si>
  <si>
    <t>計算數學學程</t>
  </si>
  <si>
    <t>計算機硬體學程</t>
  </si>
  <si>
    <t>計算機應用學程</t>
  </si>
  <si>
    <t>食品科技學程</t>
  </si>
  <si>
    <t>原住民文化與生物多樣性學程</t>
  </si>
  <si>
    <t>旅行業就業學程</t>
  </si>
  <si>
    <t>旅遊產業經營管理學程</t>
  </si>
  <si>
    <t>旅遊產業管理學程</t>
  </si>
  <si>
    <t>特用化學品學程</t>
  </si>
  <si>
    <t>能源與材料化學學程</t>
  </si>
  <si>
    <t>記帳士及稅法就業學程</t>
  </si>
  <si>
    <t>記帳士證照就業學程</t>
  </si>
  <si>
    <t>財金系公司財務決策學程</t>
  </si>
  <si>
    <t>財金系投資理財管理學程</t>
  </si>
  <si>
    <t>財金系金融管理學程</t>
  </si>
  <si>
    <t>財金系金融機構管理學程</t>
  </si>
  <si>
    <t>財金系財務工程學程</t>
  </si>
  <si>
    <t>財金系財務決策學程</t>
  </si>
  <si>
    <t>財金系資產管理學程</t>
  </si>
  <si>
    <t>財金與會計體驗營--樂活理財</t>
  </si>
  <si>
    <t>財務統計學程</t>
  </si>
  <si>
    <t>財務管理學程</t>
  </si>
  <si>
    <t>財務與金融管理學分學程</t>
  </si>
  <si>
    <t>財務與金融學程</t>
  </si>
  <si>
    <t>商業E化學程</t>
  </si>
  <si>
    <t>商業自動化管理學程</t>
  </si>
  <si>
    <t>國貿商務學程</t>
  </si>
  <si>
    <t>國際企業外語經貿人才學程</t>
  </si>
  <si>
    <t>國際貿易實務就業學程</t>
  </si>
  <si>
    <t>國際貿易與全球運籌管理學分學程</t>
  </si>
  <si>
    <t>國際會計就業學程</t>
  </si>
  <si>
    <t>國際會計學程</t>
  </si>
  <si>
    <t>國際經營學程</t>
  </si>
  <si>
    <t>婦女福利學程</t>
  </si>
  <si>
    <t>組織與人力資源學程</t>
  </si>
  <si>
    <t>統計資訊與計算學程</t>
  </si>
  <si>
    <t>創造力就業學程</t>
  </si>
  <si>
    <t>創意經營一點通</t>
  </si>
  <si>
    <t>創新創業學程</t>
  </si>
  <si>
    <t>媒體與全球社會學程</t>
  </si>
  <si>
    <t>媒體整合科技學程</t>
  </si>
  <si>
    <t>媒體整合學程</t>
  </si>
  <si>
    <t>稅法就業學程</t>
  </si>
  <si>
    <t>稅法學程</t>
  </si>
  <si>
    <t>華語文教學學程</t>
  </si>
  <si>
    <t>華語教學學程</t>
  </si>
  <si>
    <t>越南臺企菁英管理學程</t>
  </si>
  <si>
    <t>雲端與網路資訊系統學程</t>
  </si>
  <si>
    <t>會計師實務就業學程</t>
  </si>
  <si>
    <t>會計資訊系統就業學程</t>
  </si>
  <si>
    <t>會計資訊系統學程</t>
  </si>
  <si>
    <t>會計與審計學分學程</t>
  </si>
  <si>
    <t>溝通與倫理學程</t>
  </si>
  <si>
    <t>資料科學實務學程</t>
  </si>
  <si>
    <t>資訊軟體學程</t>
  </si>
  <si>
    <t>資訊應用學程</t>
  </si>
  <si>
    <t>資產管理人才就業學程</t>
  </si>
  <si>
    <t>電子商務學程</t>
  </si>
  <si>
    <t>電子商貿學程</t>
  </si>
  <si>
    <t>對外漢語教學學程</t>
  </si>
  <si>
    <t>管理軟體應用學程</t>
  </si>
  <si>
    <t>管理學院公司財務決策學程</t>
  </si>
  <si>
    <t>管理學院投資理財管理學程</t>
  </si>
  <si>
    <t>管理學院金融管理學程</t>
  </si>
  <si>
    <t>管理學院金融機構管理學程</t>
  </si>
  <si>
    <t>管理學院財務工程學程</t>
  </si>
  <si>
    <t>管理學院財務決策學程</t>
  </si>
  <si>
    <t>管理學院資產管理學程</t>
  </si>
  <si>
    <t>綠色化學學程</t>
  </si>
  <si>
    <t>網路規劃與管理學程</t>
  </si>
  <si>
    <t>網路通訊技術學程</t>
  </si>
  <si>
    <t>網路智慧學程</t>
  </si>
  <si>
    <t>語文教育學程</t>
  </si>
  <si>
    <t>語言學學程</t>
  </si>
  <si>
    <t>領隊導遊人員培訓就業學程</t>
  </si>
  <si>
    <t>儀器分析學程</t>
  </si>
  <si>
    <t>德文學程</t>
  </si>
  <si>
    <t>數位內容設計與創意學程</t>
  </si>
  <si>
    <t>數位內容管理學程</t>
  </si>
  <si>
    <t>數位內容學程</t>
  </si>
  <si>
    <t>數位系統設計學程</t>
  </si>
  <si>
    <t>數學教學學程</t>
  </si>
  <si>
    <t>諮商輔導學程</t>
  </si>
  <si>
    <t>餐旅館業就業學程</t>
  </si>
  <si>
    <t>應數系財務工程學程</t>
  </si>
  <si>
    <t>營養學程</t>
  </si>
  <si>
    <t>環境教育學程</t>
  </si>
  <si>
    <t>藥物化學學程</t>
  </si>
  <si>
    <t>觀光資訊業就業學程</t>
  </si>
  <si>
    <t>觀光資訊學程</t>
  </si>
  <si>
    <t>觀護制度學程</t>
  </si>
  <si>
    <t>各系人數</t>
  </si>
  <si>
    <t>男</t>
    <phoneticPr fontId="20" type="noConversion"/>
  </si>
  <si>
    <t>男</t>
    <phoneticPr fontId="20" type="noConversion"/>
  </si>
  <si>
    <t>觀光與飯店管理學分學程</t>
    <phoneticPr fontId="20" type="noConversion"/>
  </si>
  <si>
    <t>女</t>
    <phoneticPr fontId="20" type="noConversion"/>
  </si>
  <si>
    <t>男</t>
    <phoneticPr fontId="20" type="noConversion"/>
  </si>
  <si>
    <t>跨領域學程人數</t>
    <phoneticPr fontId="20" type="noConversion"/>
  </si>
  <si>
    <t>跨領域學程人數</t>
    <phoneticPr fontId="20" type="noConversion"/>
  </si>
  <si>
    <t>智慧金融科技應用學程</t>
    <phoneticPr fontId="20" type="noConversion"/>
  </si>
  <si>
    <t>WTO實務學程</t>
    <phoneticPr fontId="20" type="noConversion"/>
  </si>
  <si>
    <t>人工智慧與深度學習學程</t>
    <phoneticPr fontId="20" type="noConversion"/>
  </si>
  <si>
    <t>工業4.0學程</t>
    <phoneticPr fontId="20" type="noConversion"/>
  </si>
  <si>
    <t>不動產管理學程</t>
    <phoneticPr fontId="20" type="noConversion"/>
  </si>
  <si>
    <t>六標準差管理學程</t>
    <phoneticPr fontId="20" type="noConversion"/>
  </si>
  <si>
    <t>化粧品生物科技學程</t>
    <phoneticPr fontId="20" type="noConversion"/>
  </si>
  <si>
    <t>化粧品經營管理學程</t>
    <phoneticPr fontId="20" type="noConversion"/>
  </si>
  <si>
    <t>太陽能電池學程</t>
    <phoneticPr fontId="20" type="noConversion"/>
  </si>
  <si>
    <t>文、史數位典藏及創作學程</t>
    <phoneticPr fontId="20" type="noConversion"/>
  </si>
  <si>
    <t>文化創意產能育成學程</t>
    <phoneticPr fontId="20" type="noConversion"/>
  </si>
  <si>
    <t>文化創意學程</t>
    <phoneticPr fontId="20" type="noConversion"/>
  </si>
  <si>
    <t>文化與商業跨領域學分學程</t>
    <phoneticPr fontId="20" type="noConversion"/>
  </si>
  <si>
    <t>文學傳播學程</t>
    <phoneticPr fontId="20" type="noConversion"/>
  </si>
  <si>
    <t>文學學程</t>
    <phoneticPr fontId="20" type="noConversion"/>
  </si>
  <si>
    <t>日文學程</t>
    <phoneticPr fontId="20" type="noConversion"/>
  </si>
  <si>
    <t>司法社會工作專業學程-家事調查官組微學程</t>
    <phoneticPr fontId="20" type="noConversion"/>
  </si>
  <si>
    <t>司法社會工作專業學程-觀護人組微學程</t>
    <phoneticPr fontId="20" type="noConversion"/>
  </si>
  <si>
    <t>司法社會工作學程</t>
    <phoneticPr fontId="20" type="noConversion"/>
  </si>
  <si>
    <t>生態人文旅遊學分學程</t>
    <phoneticPr fontId="20" type="noConversion"/>
  </si>
  <si>
    <t>企業資源規劃</t>
    <phoneticPr fontId="20" type="noConversion"/>
  </si>
  <si>
    <t>企業資源規劃與商業智慧</t>
    <phoneticPr fontId="20" type="noConversion"/>
  </si>
  <si>
    <t>企業資源規劃學程</t>
    <phoneticPr fontId="20" type="noConversion"/>
  </si>
  <si>
    <t>企業暨金融法律學程</t>
    <phoneticPr fontId="20" type="noConversion"/>
  </si>
  <si>
    <t>休閒產業就業學程</t>
    <phoneticPr fontId="20" type="noConversion"/>
  </si>
  <si>
    <t>休閒遊憩規劃與管理學程</t>
    <phoneticPr fontId="20" type="noConversion"/>
  </si>
  <si>
    <t>多元敘事與設計思考學程</t>
    <phoneticPr fontId="20" type="noConversion"/>
  </si>
  <si>
    <t>多媒體遊戲設計學程</t>
    <phoneticPr fontId="20" type="noConversion"/>
  </si>
  <si>
    <t>行動商務學程</t>
    <phoneticPr fontId="20" type="noConversion"/>
  </si>
  <si>
    <t>行銷學程</t>
    <phoneticPr fontId="20" type="noConversion"/>
  </si>
  <si>
    <t>投資理財管理學程</t>
    <phoneticPr fontId="20" type="noConversion"/>
  </si>
  <si>
    <t>兒少保護學程</t>
    <phoneticPr fontId="20" type="noConversion"/>
  </si>
  <si>
    <t>社區服務事業學程</t>
    <phoneticPr fontId="20" type="noConversion"/>
  </si>
  <si>
    <t>金融行銷傳播學程</t>
    <phoneticPr fontId="20" type="noConversion"/>
  </si>
  <si>
    <t>金融服務行銷學程</t>
    <phoneticPr fontId="20" type="noConversion"/>
  </si>
  <si>
    <t>金融科技與財務決策學程</t>
    <phoneticPr fontId="20" type="noConversion"/>
  </si>
  <si>
    <t>金融創新學程</t>
    <phoneticPr fontId="20" type="noConversion"/>
  </si>
  <si>
    <t>金融資訊管理學程</t>
    <phoneticPr fontId="20" type="noConversion"/>
  </si>
  <si>
    <t>司法實務學程</t>
    <phoneticPr fontId="20" type="noConversion"/>
  </si>
  <si>
    <t>法律原民
專班</t>
    <phoneticPr fontId="20" type="noConversion"/>
  </si>
  <si>
    <t>社工原民
專班</t>
    <phoneticPr fontId="20" type="noConversion"/>
  </si>
  <si>
    <t>寰宇管理
學士學程</t>
    <phoneticPr fontId="20" type="noConversion"/>
  </si>
  <si>
    <t>寰宇外語
教育學程</t>
    <phoneticPr fontId="20" type="noConversion"/>
  </si>
  <si>
    <t>營養專業人員實務型就業學程</t>
  </si>
  <si>
    <t>英文系</t>
    <phoneticPr fontId="20" type="noConversion"/>
  </si>
  <si>
    <t>附註:粉紅色反白區為跨領域修習人數</t>
    <phoneticPr fontId="20" type="noConversion"/>
  </si>
  <si>
    <t>主題樂園管理就業學程</t>
    <phoneticPr fontId="20" type="noConversion"/>
  </si>
  <si>
    <t>外語導覽解說學程</t>
    <phoneticPr fontId="20" type="noConversion"/>
  </si>
  <si>
    <t>生物資訊與統計學程</t>
    <phoneticPr fontId="20" type="noConversion"/>
  </si>
  <si>
    <t>餐旅館專業人員培訓就業學程</t>
    <phoneticPr fontId="20" type="noConversion"/>
  </si>
  <si>
    <t>餐旅館管理學程</t>
    <phoneticPr fontId="20" type="noConversion"/>
  </si>
  <si>
    <t>應用英語學程</t>
    <phoneticPr fontId="20" type="noConversion"/>
  </si>
  <si>
    <t>觀光導覽學程</t>
    <phoneticPr fontId="20" type="noConversion"/>
  </si>
  <si>
    <t>語言文學教育學程</t>
  </si>
  <si>
    <t>商務觀光文化學程</t>
  </si>
  <si>
    <t>跨域溝通交流學程</t>
  </si>
  <si>
    <t>民生科技與綠色化學學程</t>
  </si>
  <si>
    <t>企業實務就業學程</t>
    <phoneticPr fontId="20" type="noConversion"/>
  </si>
  <si>
    <t>兒童文學學程</t>
    <phoneticPr fontId="20" type="noConversion"/>
  </si>
  <si>
    <t>計算機軟體學程</t>
    <phoneticPr fontId="20" type="noConversion"/>
  </si>
  <si>
    <t>翻譯口譯學程</t>
    <phoneticPr fontId="20" type="noConversion"/>
  </si>
  <si>
    <t>社會史地政經學程</t>
    <phoneticPr fontId="20" type="noConversion"/>
  </si>
  <si>
    <t>韓國語文微學程</t>
    <phoneticPr fontId="20" type="noConversion"/>
  </si>
  <si>
    <t>統計資訊學程</t>
    <phoneticPr fontId="20" type="noConversion"/>
  </si>
  <si>
    <t>靜宜大學111學年度第1學期修習學程人數統計表</t>
    <phoneticPr fontId="20" type="noConversion"/>
  </si>
  <si>
    <t>IC設計學程</t>
    <phoneticPr fontId="20" type="noConversion"/>
  </si>
  <si>
    <t>記帳士學程</t>
    <phoneticPr fontId="20" type="noConversion"/>
  </si>
  <si>
    <t>財務管理實務學程</t>
    <phoneticPr fontId="20" type="noConversion"/>
  </si>
  <si>
    <t>會計師實務學程</t>
    <phoneticPr fontId="20" type="noConversion"/>
  </si>
  <si>
    <t>會計資訊學程</t>
    <phoneticPr fontId="20" type="noConversion"/>
  </si>
  <si>
    <t>上列統計表含8位碩士生修習跨領域學分學程</t>
    <phoneticPr fontId="20" type="noConversion"/>
  </si>
  <si>
    <t>營運與決策學程</t>
    <phoneticPr fontId="20" type="noConversion"/>
  </si>
  <si>
    <t>行銷與物流運籌管理學分學程</t>
    <phoneticPr fontId="20" type="noConversion"/>
  </si>
  <si>
    <t>企業實習就業學程</t>
    <phoneticPr fontId="20" type="noConversion"/>
  </si>
  <si>
    <t>公司財務決策學程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</si>
</sst>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0" xfId="0" applyFill="1">
      <alignment vertical="center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>
      <alignment vertical="center"/>
    </xf>
    <xf numFmtId="0" fontId="24" fillId="0" borderId="0" xfId="0" applyFont="1">
      <alignment vertical="center"/>
    </xf>
    <xf numFmtId="0" fontId="24" fillId="33" borderId="10" xfId="0" applyFont="1" applyFill="1" applyBorder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99CC"/>
      <color rgb="FFFFCCFF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0"/>
  <sheetViews>
    <sheetView showGridLines="0" tabSelected="1" topLeftCell="S1" zoomScale="75" zoomScaleNormal="75" workbookViewId="0">
      <pane ySplit="3" topLeftCell="A190" activePane="bottomLeft" state="frozen"/>
      <selection pane="bottomLeft" activeCell="H205" sqref="H205"/>
    </sheetView>
  </sheetViews>
  <sheetFormatPr defaultRowHeight="16.5" x14ac:dyDescent="0.25"/>
  <cols>
    <col min="1" max="1" width="27.625" style="24" customWidth="1"/>
    <col min="2" max="5" width="5.25" style="5" customWidth="1"/>
    <col min="6" max="7" width="5" style="5" customWidth="1"/>
    <col min="8" max="9" width="4.875" style="5" customWidth="1"/>
    <col min="10" max="11" width="5.25" style="5" customWidth="1"/>
    <col min="12" max="13" width="4.875" style="6" customWidth="1"/>
    <col min="14" max="17" width="5" style="5" customWidth="1"/>
    <col min="18" max="19" width="5.125" style="5" customWidth="1"/>
    <col min="20" max="21" width="5" style="5" customWidth="1"/>
    <col min="22" max="25" width="5.25" style="5" customWidth="1"/>
    <col min="26" max="27" width="5" style="5" customWidth="1"/>
    <col min="28" max="31" width="4.875" style="5" customWidth="1"/>
    <col min="32" max="33" width="5" style="5" customWidth="1"/>
    <col min="34" max="35" width="4.875" style="5" customWidth="1"/>
    <col min="36" max="36" width="5.125" style="5" customWidth="1"/>
    <col min="37" max="37" width="5.125" style="6" customWidth="1"/>
    <col min="38" max="39" width="5" style="5" customWidth="1"/>
    <col min="40" max="41" width="5.25" style="5" customWidth="1"/>
    <col min="42" max="42" width="5" style="5" customWidth="1"/>
    <col min="43" max="43" width="5" style="6" customWidth="1"/>
    <col min="44" max="45" width="4.875" style="5" customWidth="1"/>
    <col min="46" max="51" width="5" style="5" customWidth="1"/>
    <col min="52" max="53" width="5.125" style="5" customWidth="1"/>
    <col min="54" max="54" width="7.625" style="23" customWidth="1"/>
    <col min="55" max="55" width="9.875" style="24" customWidth="1"/>
  </cols>
  <sheetData>
    <row r="1" spans="1:55" ht="33" customHeight="1" x14ac:dyDescent="0.25">
      <c r="A1" s="38" t="s">
        <v>222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20"/>
    </row>
    <row r="2" spans="1:55" ht="28.5" customHeight="1" x14ac:dyDescent="0.25">
      <c r="A2" s="36"/>
      <c r="B2" s="32" t="s">
        <v>202</v>
      </c>
      <c r="C2" s="32"/>
      <c r="D2" s="32" t="s">
        <v>12</v>
      </c>
      <c r="E2" s="32"/>
      <c r="F2" s="32" t="s">
        <v>7</v>
      </c>
      <c r="G2" s="32"/>
      <c r="H2" s="33" t="s">
        <v>0</v>
      </c>
      <c r="I2" s="33"/>
      <c r="J2" s="32" t="s">
        <v>11</v>
      </c>
      <c r="K2" s="32"/>
      <c r="L2" s="41" t="s">
        <v>3</v>
      </c>
      <c r="M2" s="41"/>
      <c r="N2" s="32" t="s">
        <v>9</v>
      </c>
      <c r="O2" s="32"/>
      <c r="P2" s="32" t="s">
        <v>10</v>
      </c>
      <c r="Q2" s="32"/>
      <c r="R2" s="32" t="s">
        <v>5</v>
      </c>
      <c r="S2" s="32"/>
      <c r="T2" s="32" t="s">
        <v>197</v>
      </c>
      <c r="U2" s="32"/>
      <c r="V2" s="32" t="s">
        <v>198</v>
      </c>
      <c r="W2" s="32"/>
      <c r="X2" s="32" t="s">
        <v>14</v>
      </c>
      <c r="Y2" s="32"/>
      <c r="Z2" s="32" t="s">
        <v>6</v>
      </c>
      <c r="AA2" s="32"/>
      <c r="AB2" s="32" t="s">
        <v>20</v>
      </c>
      <c r="AC2" s="32"/>
      <c r="AD2" s="32" t="s">
        <v>2</v>
      </c>
      <c r="AE2" s="32"/>
      <c r="AF2" s="32" t="s">
        <v>18</v>
      </c>
      <c r="AG2" s="32"/>
      <c r="AH2" s="32" t="s">
        <v>1</v>
      </c>
      <c r="AI2" s="32"/>
      <c r="AJ2" s="32" t="s">
        <v>4</v>
      </c>
      <c r="AK2" s="32"/>
      <c r="AL2" s="32" t="s">
        <v>8</v>
      </c>
      <c r="AM2" s="32"/>
      <c r="AN2" s="32" t="s">
        <v>13</v>
      </c>
      <c r="AO2" s="32"/>
      <c r="AP2" s="32" t="s">
        <v>15</v>
      </c>
      <c r="AQ2" s="32"/>
      <c r="AR2" s="32" t="s">
        <v>19</v>
      </c>
      <c r="AS2" s="32"/>
      <c r="AT2" s="32" t="s">
        <v>17</v>
      </c>
      <c r="AU2" s="32"/>
      <c r="AV2" s="32" t="s">
        <v>16</v>
      </c>
      <c r="AW2" s="32"/>
      <c r="AX2" s="32" t="s">
        <v>199</v>
      </c>
      <c r="AY2" s="32"/>
      <c r="AZ2" s="32" t="s">
        <v>200</v>
      </c>
      <c r="BA2" s="32"/>
      <c r="BB2" s="40" t="s">
        <v>23</v>
      </c>
      <c r="BC2" s="34" t="s">
        <v>156</v>
      </c>
    </row>
    <row r="3" spans="1:55" ht="28.5" customHeight="1" x14ac:dyDescent="0.25">
      <c r="A3" s="37"/>
      <c r="B3" s="1" t="s">
        <v>21</v>
      </c>
      <c r="C3" s="1" t="s">
        <v>22</v>
      </c>
      <c r="D3" s="1" t="s">
        <v>21</v>
      </c>
      <c r="E3" s="1" t="s">
        <v>22</v>
      </c>
      <c r="F3" s="1" t="s">
        <v>21</v>
      </c>
      <c r="G3" s="1" t="s">
        <v>22</v>
      </c>
      <c r="H3" s="1" t="s">
        <v>21</v>
      </c>
      <c r="I3" s="1" t="s">
        <v>22</v>
      </c>
      <c r="J3" s="1" t="s">
        <v>21</v>
      </c>
      <c r="K3" s="1" t="s">
        <v>22</v>
      </c>
      <c r="L3" s="3" t="s">
        <v>21</v>
      </c>
      <c r="M3" s="3" t="s">
        <v>151</v>
      </c>
      <c r="N3" s="1" t="s">
        <v>21</v>
      </c>
      <c r="O3" s="1" t="s">
        <v>22</v>
      </c>
      <c r="P3" s="1" t="s">
        <v>21</v>
      </c>
      <c r="Q3" s="1" t="s">
        <v>22</v>
      </c>
      <c r="R3" s="1" t="s">
        <v>21</v>
      </c>
      <c r="S3" s="1" t="s">
        <v>22</v>
      </c>
      <c r="T3" s="1" t="s">
        <v>21</v>
      </c>
      <c r="U3" s="1" t="s">
        <v>22</v>
      </c>
      <c r="V3" s="1" t="s">
        <v>21</v>
      </c>
      <c r="W3" s="1" t="s">
        <v>22</v>
      </c>
      <c r="X3" s="1" t="s">
        <v>21</v>
      </c>
      <c r="Y3" s="1" t="s">
        <v>22</v>
      </c>
      <c r="Z3" s="1" t="s">
        <v>21</v>
      </c>
      <c r="AA3" s="1" t="s">
        <v>22</v>
      </c>
      <c r="AB3" s="1" t="s">
        <v>21</v>
      </c>
      <c r="AC3" s="1" t="s">
        <v>22</v>
      </c>
      <c r="AD3" s="1" t="s">
        <v>21</v>
      </c>
      <c r="AE3" s="1" t="s">
        <v>22</v>
      </c>
      <c r="AF3" s="1" t="s">
        <v>21</v>
      </c>
      <c r="AG3" s="1" t="s">
        <v>22</v>
      </c>
      <c r="AH3" s="1" t="s">
        <v>21</v>
      </c>
      <c r="AI3" s="1" t="s">
        <v>22</v>
      </c>
      <c r="AJ3" s="1" t="s">
        <v>21</v>
      </c>
      <c r="AK3" s="3" t="s">
        <v>152</v>
      </c>
      <c r="AL3" s="1" t="s">
        <v>21</v>
      </c>
      <c r="AM3" s="1" t="s">
        <v>22</v>
      </c>
      <c r="AN3" s="1" t="s">
        <v>21</v>
      </c>
      <c r="AO3" s="1" t="s">
        <v>22</v>
      </c>
      <c r="AP3" s="1" t="s">
        <v>21</v>
      </c>
      <c r="AQ3" s="3" t="s">
        <v>151</v>
      </c>
      <c r="AR3" s="1" t="s">
        <v>21</v>
      </c>
      <c r="AS3" s="1" t="s">
        <v>22</v>
      </c>
      <c r="AT3" s="1" t="s">
        <v>21</v>
      </c>
      <c r="AU3" s="1" t="s">
        <v>22</v>
      </c>
      <c r="AV3" s="1" t="s">
        <v>154</v>
      </c>
      <c r="AW3" s="1" t="s">
        <v>155</v>
      </c>
      <c r="AX3" s="1" t="s">
        <v>21</v>
      </c>
      <c r="AY3" s="1" t="s">
        <v>22</v>
      </c>
      <c r="AZ3" s="1" t="s">
        <v>21</v>
      </c>
      <c r="BA3" s="1" t="s">
        <v>22</v>
      </c>
      <c r="BB3" s="37"/>
      <c r="BC3" s="35"/>
    </row>
    <row r="4" spans="1:55" s="12" customFormat="1" ht="22.5" customHeight="1" x14ac:dyDescent="0.25">
      <c r="A4" s="27" t="s">
        <v>159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0"/>
      <c r="AM4" s="10"/>
      <c r="AN4" s="10"/>
      <c r="AO4" s="10"/>
      <c r="AP4" s="10"/>
      <c r="AQ4" s="11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21">
        <f>SUM(B4:BA4)</f>
        <v>0</v>
      </c>
      <c r="BC4" s="19">
        <f>BB4</f>
        <v>0</v>
      </c>
    </row>
    <row r="5" spans="1:55" x14ac:dyDescent="0.25">
      <c r="A5" s="29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"/>
      <c r="AL5" s="2"/>
      <c r="AM5" s="2"/>
      <c r="AN5" s="2"/>
      <c r="AO5" s="2"/>
      <c r="AP5" s="2"/>
      <c r="AQ5" s="4"/>
      <c r="AR5" s="2"/>
      <c r="AS5" s="2"/>
      <c r="AT5" s="2"/>
      <c r="AU5" s="2"/>
      <c r="AV5" s="2"/>
      <c r="AW5" s="2"/>
      <c r="AX5" s="2"/>
      <c r="AY5" s="2"/>
      <c r="AZ5" s="2"/>
      <c r="BA5" s="2"/>
      <c r="BB5" s="15">
        <f>SUM(B5:BA5)</f>
        <v>0</v>
      </c>
      <c r="BC5" s="22"/>
    </row>
    <row r="6" spans="1:55" s="9" customFormat="1" x14ac:dyDescent="0.25">
      <c r="A6" s="28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v>36</v>
      </c>
      <c r="AG6" s="7">
        <v>28</v>
      </c>
      <c r="AH6" s="7"/>
      <c r="AI6" s="7"/>
      <c r="AJ6" s="7"/>
      <c r="AK6" s="8"/>
      <c r="AL6" s="7">
        <v>1</v>
      </c>
      <c r="AM6" s="7"/>
      <c r="AN6" s="7"/>
      <c r="AO6" s="7"/>
      <c r="AP6" s="7"/>
      <c r="AQ6" s="8"/>
      <c r="AR6" s="7">
        <v>1</v>
      </c>
      <c r="AS6" s="7">
        <v>1</v>
      </c>
      <c r="AT6" s="7"/>
      <c r="AU6" s="7">
        <v>2</v>
      </c>
      <c r="AV6" s="7"/>
      <c r="AW6" s="7"/>
      <c r="AX6" s="7"/>
      <c r="AY6" s="7"/>
      <c r="AZ6" s="7"/>
      <c r="BA6" s="7"/>
      <c r="BB6" s="15">
        <f t="shared" ref="BB6:BB70" si="0">SUM(B6:BA6)</f>
        <v>69</v>
      </c>
      <c r="BC6" s="22"/>
    </row>
    <row r="7" spans="1:55" s="9" customFormat="1" x14ac:dyDescent="0.25">
      <c r="A7" s="28" t="s">
        <v>161</v>
      </c>
      <c r="B7" s="7"/>
      <c r="C7" s="7"/>
      <c r="D7" s="7"/>
      <c r="E7" s="7"/>
      <c r="F7" s="7"/>
      <c r="G7" s="7">
        <v>1</v>
      </c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v>37</v>
      </c>
      <c r="AG7" s="7">
        <v>37</v>
      </c>
      <c r="AH7" s="7"/>
      <c r="AI7" s="7"/>
      <c r="AJ7" s="7"/>
      <c r="AK7" s="8"/>
      <c r="AL7" s="7">
        <v>1</v>
      </c>
      <c r="AM7" s="7"/>
      <c r="AN7" s="7"/>
      <c r="AO7" s="7"/>
      <c r="AP7" s="7"/>
      <c r="AQ7" s="8"/>
      <c r="AR7" s="7"/>
      <c r="AS7" s="7">
        <v>1</v>
      </c>
      <c r="AT7" s="7"/>
      <c r="AU7" s="7"/>
      <c r="AV7" s="7"/>
      <c r="AW7" s="7"/>
      <c r="AX7" s="7"/>
      <c r="AY7" s="7"/>
      <c r="AZ7" s="7"/>
      <c r="BA7" s="7"/>
      <c r="BB7" s="15">
        <f t="shared" si="0"/>
        <v>77</v>
      </c>
      <c r="BC7" s="22"/>
    </row>
    <row r="8" spans="1:55" s="12" customFormat="1" x14ac:dyDescent="0.25">
      <c r="A8" s="27" t="s">
        <v>162</v>
      </c>
      <c r="B8" s="10"/>
      <c r="C8" s="10"/>
      <c r="D8" s="10"/>
      <c r="E8" s="10"/>
      <c r="F8" s="10"/>
      <c r="G8" s="10"/>
      <c r="H8" s="10"/>
      <c r="I8" s="10"/>
      <c r="J8" s="10">
        <v>1</v>
      </c>
      <c r="K8" s="10"/>
      <c r="L8" s="11"/>
      <c r="M8" s="11"/>
      <c r="N8" s="10">
        <v>3</v>
      </c>
      <c r="O8" s="10">
        <v>1</v>
      </c>
      <c r="P8" s="10"/>
      <c r="Q8" s="10"/>
      <c r="R8" s="10"/>
      <c r="S8" s="10"/>
      <c r="T8" s="10">
        <v>1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>
        <v>2</v>
      </c>
      <c r="AJ8" s="10">
        <v>1</v>
      </c>
      <c r="AK8" s="11"/>
      <c r="AL8" s="10">
        <v>2</v>
      </c>
      <c r="AM8" s="10">
        <v>1</v>
      </c>
      <c r="AN8" s="10"/>
      <c r="AO8" s="10"/>
      <c r="AP8" s="10">
        <v>1</v>
      </c>
      <c r="AQ8" s="11">
        <v>1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21">
        <f t="shared" si="0"/>
        <v>14</v>
      </c>
      <c r="BC8" s="19">
        <f>BB8</f>
        <v>14</v>
      </c>
    </row>
    <row r="9" spans="1:55" s="9" customFormat="1" x14ac:dyDescent="0.25">
      <c r="A9" s="28" t="s">
        <v>232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  <c r="AL9" s="7"/>
      <c r="AM9" s="7"/>
      <c r="AN9" s="7"/>
      <c r="AO9" s="7"/>
      <c r="AP9" s="7">
        <v>8</v>
      </c>
      <c r="AQ9" s="8">
        <v>17</v>
      </c>
      <c r="AR9" s="7"/>
      <c r="AS9" s="7">
        <v>1</v>
      </c>
      <c r="AT9" s="7"/>
      <c r="AU9" s="7">
        <v>1</v>
      </c>
      <c r="AV9" s="7"/>
      <c r="AW9" s="7"/>
      <c r="AX9" s="7"/>
      <c r="AY9" s="7"/>
      <c r="AZ9" s="7"/>
      <c r="BA9" s="7"/>
      <c r="BB9" s="15">
        <f t="shared" si="0"/>
        <v>27</v>
      </c>
      <c r="BC9" s="22"/>
    </row>
    <row r="10" spans="1:55" s="9" customFormat="1" x14ac:dyDescent="0.25">
      <c r="A10" s="28" t="s">
        <v>163</v>
      </c>
      <c r="B10" s="7"/>
      <c r="C10" s="7"/>
      <c r="D10" s="7"/>
      <c r="E10" s="7"/>
      <c r="F10" s="7"/>
      <c r="G10" s="7">
        <v>1</v>
      </c>
      <c r="H10" s="7"/>
      <c r="I10" s="7"/>
      <c r="J10" s="7"/>
      <c r="K10" s="7"/>
      <c r="L10" s="8"/>
      <c r="M10" s="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  <c r="AL10" s="7"/>
      <c r="AM10" s="7"/>
      <c r="AN10" s="7"/>
      <c r="AO10" s="7"/>
      <c r="AP10" s="7"/>
      <c r="AQ10" s="8"/>
      <c r="AR10" s="7"/>
      <c r="AS10" s="7"/>
      <c r="AT10" s="7"/>
      <c r="AU10" s="7"/>
      <c r="AV10" s="7">
        <v>1</v>
      </c>
      <c r="AW10" s="7"/>
      <c r="AX10" s="7"/>
      <c r="AY10" s="7"/>
      <c r="AZ10" s="7"/>
      <c r="BA10" s="7"/>
      <c r="BB10" s="15">
        <f t="shared" si="0"/>
        <v>2</v>
      </c>
      <c r="BC10" s="22"/>
    </row>
    <row r="11" spans="1:55" s="9" customFormat="1" x14ac:dyDescent="0.25">
      <c r="A11" s="2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7"/>
      <c r="AM11" s="7"/>
      <c r="AN11" s="7"/>
      <c r="AO11" s="7"/>
      <c r="AP11" s="7"/>
      <c r="AQ11" s="8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15">
        <f t="shared" si="0"/>
        <v>0</v>
      </c>
      <c r="BC11" s="22"/>
    </row>
    <row r="12" spans="1:55" s="9" customFormat="1" ht="31.5" customHeight="1" x14ac:dyDescent="0.25">
      <c r="A12" s="28" t="s">
        <v>164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1</v>
      </c>
      <c r="AC12" s="7"/>
      <c r="AD12" s="7">
        <v>2</v>
      </c>
      <c r="AE12" s="7"/>
      <c r="AF12" s="7"/>
      <c r="AG12" s="7"/>
      <c r="AH12" s="7"/>
      <c r="AI12" s="7"/>
      <c r="AJ12" s="7"/>
      <c r="AK12" s="8"/>
      <c r="AL12" s="7"/>
      <c r="AM12" s="7"/>
      <c r="AN12" s="7"/>
      <c r="AO12" s="7"/>
      <c r="AP12" s="7"/>
      <c r="AQ12" s="8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15">
        <f t="shared" si="0"/>
        <v>3</v>
      </c>
      <c r="BC12" s="22"/>
    </row>
    <row r="13" spans="1:55" s="12" customFormat="1" ht="31.5" customHeight="1" x14ac:dyDescent="0.25">
      <c r="A13" s="27" t="s">
        <v>165</v>
      </c>
      <c r="B13" s="10"/>
      <c r="C13" s="10"/>
      <c r="D13" s="10"/>
      <c r="E13" s="10"/>
      <c r="F13" s="10"/>
      <c r="G13" s="10"/>
      <c r="H13" s="10"/>
      <c r="I13" s="10"/>
      <c r="J13" s="10">
        <v>1</v>
      </c>
      <c r="K13" s="10"/>
      <c r="L13" s="11"/>
      <c r="M13" s="1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v>1</v>
      </c>
      <c r="AA13" s="10"/>
      <c r="AB13" s="10"/>
      <c r="AC13" s="10"/>
      <c r="AD13" s="10">
        <v>1</v>
      </c>
      <c r="AE13" s="10"/>
      <c r="AF13" s="10"/>
      <c r="AG13" s="10"/>
      <c r="AH13" s="10"/>
      <c r="AI13" s="10"/>
      <c r="AJ13" s="10"/>
      <c r="AK13" s="11"/>
      <c r="AL13" s="10"/>
      <c r="AM13" s="10"/>
      <c r="AN13" s="10"/>
      <c r="AO13" s="10">
        <v>1</v>
      </c>
      <c r="AP13" s="10"/>
      <c r="AQ13" s="11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21">
        <f t="shared" si="0"/>
        <v>4</v>
      </c>
      <c r="BC13" s="19">
        <f>BB13</f>
        <v>4</v>
      </c>
    </row>
    <row r="14" spans="1:55" s="12" customFormat="1" ht="31.5" customHeight="1" x14ac:dyDescent="0.25">
      <c r="A14" s="27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>
        <v>1</v>
      </c>
      <c r="AE14" s="10"/>
      <c r="AF14" s="10"/>
      <c r="AG14" s="10"/>
      <c r="AH14" s="10"/>
      <c r="AI14" s="10"/>
      <c r="AJ14" s="10"/>
      <c r="AK14" s="11"/>
      <c r="AL14" s="10"/>
      <c r="AM14" s="10"/>
      <c r="AN14" s="10"/>
      <c r="AO14" s="10">
        <v>1</v>
      </c>
      <c r="AP14" s="10"/>
      <c r="AQ14" s="11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21">
        <f t="shared" si="0"/>
        <v>2</v>
      </c>
      <c r="BC14" s="19">
        <f t="shared" ref="BC14:BC68" si="1">BB14</f>
        <v>2</v>
      </c>
    </row>
    <row r="15" spans="1:55" s="12" customFormat="1" ht="31.5" customHeight="1" x14ac:dyDescent="0.25">
      <c r="A15" s="27" t="s">
        <v>27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v>1</v>
      </c>
      <c r="AA15" s="10"/>
      <c r="AB15" s="10"/>
      <c r="AC15" s="10"/>
      <c r="AD15" s="10">
        <v>3</v>
      </c>
      <c r="AE15" s="10"/>
      <c r="AF15" s="10"/>
      <c r="AG15" s="10"/>
      <c r="AH15" s="10"/>
      <c r="AI15" s="10"/>
      <c r="AJ15" s="10"/>
      <c r="AK15" s="11"/>
      <c r="AL15" s="10"/>
      <c r="AM15" s="10"/>
      <c r="AN15" s="10"/>
      <c r="AO15" s="10"/>
      <c r="AP15" s="10"/>
      <c r="AQ15" s="11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21">
        <f t="shared" si="0"/>
        <v>4</v>
      </c>
      <c r="BC15" s="19">
        <f t="shared" si="1"/>
        <v>4</v>
      </c>
    </row>
    <row r="16" spans="1:55" s="12" customFormat="1" ht="31.5" customHeight="1" x14ac:dyDescent="0.25">
      <c r="A16" s="27" t="s">
        <v>166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0"/>
      <c r="AM16" s="10"/>
      <c r="AN16" s="10"/>
      <c r="AO16" s="10"/>
      <c r="AP16" s="10"/>
      <c r="AQ16" s="11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21">
        <f t="shared" si="0"/>
        <v>0</v>
      </c>
      <c r="BC16" s="19">
        <f t="shared" si="1"/>
        <v>0</v>
      </c>
    </row>
    <row r="17" spans="1:55" s="12" customFormat="1" ht="31.5" customHeight="1" x14ac:dyDescent="0.25">
      <c r="A17" s="27" t="s">
        <v>167</v>
      </c>
      <c r="B17" s="10"/>
      <c r="C17" s="10"/>
      <c r="D17" s="10"/>
      <c r="E17" s="10"/>
      <c r="F17" s="10"/>
      <c r="G17" s="10"/>
      <c r="H17" s="10">
        <v>2</v>
      </c>
      <c r="I17" s="10"/>
      <c r="J17" s="10">
        <v>1</v>
      </c>
      <c r="K17" s="10"/>
      <c r="L17" s="11"/>
      <c r="M17" s="11"/>
      <c r="N17" s="10">
        <v>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0"/>
      <c r="AM17" s="10"/>
      <c r="AN17" s="10">
        <v>1</v>
      </c>
      <c r="AO17" s="10"/>
      <c r="AP17" s="10"/>
      <c r="AQ17" s="11"/>
      <c r="AR17" s="10"/>
      <c r="AS17" s="10"/>
      <c r="AT17" s="10"/>
      <c r="AU17" s="10"/>
      <c r="AV17" s="10"/>
      <c r="AW17" s="10"/>
      <c r="AX17" s="10"/>
      <c r="AY17" s="10"/>
      <c r="AZ17" s="10">
        <v>1</v>
      </c>
      <c r="BA17" s="10"/>
      <c r="BB17" s="21">
        <f t="shared" si="0"/>
        <v>6</v>
      </c>
      <c r="BC17" s="19">
        <f t="shared" si="1"/>
        <v>6</v>
      </c>
    </row>
    <row r="18" spans="1:55" s="12" customFormat="1" ht="31.5" customHeight="1" x14ac:dyDescent="0.25">
      <c r="A18" s="27" t="s">
        <v>168</v>
      </c>
      <c r="B18" s="10"/>
      <c r="C18" s="10">
        <v>1</v>
      </c>
      <c r="D18" s="10">
        <v>1</v>
      </c>
      <c r="E18" s="10"/>
      <c r="F18" s="10"/>
      <c r="G18" s="10"/>
      <c r="H18" s="10">
        <v>2</v>
      </c>
      <c r="I18" s="10"/>
      <c r="J18" s="10">
        <v>3</v>
      </c>
      <c r="K18" s="10"/>
      <c r="L18" s="11">
        <v>2</v>
      </c>
      <c r="M18" s="11"/>
      <c r="N18" s="10">
        <v>1</v>
      </c>
      <c r="O18" s="10"/>
      <c r="P18" s="10"/>
      <c r="Q18" s="10"/>
      <c r="R18" s="10">
        <v>1</v>
      </c>
      <c r="S18" s="10">
        <v>1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1</v>
      </c>
      <c r="AH18" s="10">
        <v>3</v>
      </c>
      <c r="AI18" s="10"/>
      <c r="AJ18" s="10">
        <v>1</v>
      </c>
      <c r="AK18" s="11"/>
      <c r="AL18" s="10"/>
      <c r="AM18" s="10"/>
      <c r="AN18" s="10">
        <v>1</v>
      </c>
      <c r="AO18" s="10"/>
      <c r="AP18" s="10"/>
      <c r="AQ18" s="11"/>
      <c r="AR18" s="10"/>
      <c r="AS18" s="10"/>
      <c r="AT18" s="10"/>
      <c r="AU18" s="10"/>
      <c r="AV18" s="10"/>
      <c r="AW18" s="10"/>
      <c r="AX18" s="10">
        <v>1</v>
      </c>
      <c r="AY18" s="10">
        <v>1</v>
      </c>
      <c r="AZ18" s="10">
        <v>1</v>
      </c>
      <c r="BA18" s="10"/>
      <c r="BB18" s="21">
        <f t="shared" si="0"/>
        <v>21</v>
      </c>
      <c r="BC18" s="19">
        <f t="shared" si="1"/>
        <v>21</v>
      </c>
    </row>
    <row r="19" spans="1:55" s="9" customFormat="1" ht="31.5" customHeight="1" x14ac:dyDescent="0.25">
      <c r="A19" s="28" t="s">
        <v>169</v>
      </c>
      <c r="B19" s="7"/>
      <c r="C19" s="7"/>
      <c r="D19" s="7"/>
      <c r="E19" s="7"/>
      <c r="F19" s="7"/>
      <c r="G19" s="7"/>
      <c r="H19" s="7">
        <v>7</v>
      </c>
      <c r="I19" s="7">
        <v>9</v>
      </c>
      <c r="J19" s="7"/>
      <c r="K19" s="7"/>
      <c r="L19" s="8">
        <v>1</v>
      </c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  <c r="AL19" s="7"/>
      <c r="AM19" s="7"/>
      <c r="AN19" s="7"/>
      <c r="AO19" s="7"/>
      <c r="AP19" s="7"/>
      <c r="AQ19" s="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15">
        <f t="shared" si="0"/>
        <v>17</v>
      </c>
      <c r="BC19" s="22"/>
    </row>
    <row r="20" spans="1:55" s="12" customFormat="1" ht="31.5" customHeight="1" x14ac:dyDescent="0.25">
      <c r="A20" s="27" t="s">
        <v>170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1"/>
      <c r="N20" s="10"/>
      <c r="O20" s="10"/>
      <c r="P20" s="10"/>
      <c r="Q20" s="10"/>
      <c r="R20" s="10"/>
      <c r="S20" s="10">
        <v>1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>
        <v>2</v>
      </c>
      <c r="AE20" s="10"/>
      <c r="AF20" s="10"/>
      <c r="AG20" s="10"/>
      <c r="AH20" s="10"/>
      <c r="AI20" s="10"/>
      <c r="AJ20" s="10">
        <v>3</v>
      </c>
      <c r="AK20" s="11"/>
      <c r="AL20" s="10"/>
      <c r="AM20" s="10"/>
      <c r="AN20" s="10">
        <v>1</v>
      </c>
      <c r="AO20" s="10"/>
      <c r="AP20" s="10"/>
      <c r="AQ20" s="11"/>
      <c r="AR20" s="10"/>
      <c r="AS20" s="10"/>
      <c r="AT20" s="10"/>
      <c r="AU20" s="10"/>
      <c r="AV20" s="10"/>
      <c r="AW20" s="10"/>
      <c r="AX20" s="10">
        <v>71</v>
      </c>
      <c r="AY20" s="10">
        <v>35</v>
      </c>
      <c r="AZ20" s="10">
        <v>1</v>
      </c>
      <c r="BA20" s="10"/>
      <c r="BB20" s="21">
        <f t="shared" si="0"/>
        <v>114</v>
      </c>
      <c r="BC20" s="19">
        <f t="shared" si="1"/>
        <v>114</v>
      </c>
    </row>
    <row r="21" spans="1:55" s="9" customFormat="1" ht="31.5" customHeight="1" x14ac:dyDescent="0.25">
      <c r="A21" s="28" t="s">
        <v>171</v>
      </c>
      <c r="B21" s="7"/>
      <c r="C21" s="7"/>
      <c r="D21" s="7"/>
      <c r="E21" s="7"/>
      <c r="F21" s="7"/>
      <c r="G21" s="7"/>
      <c r="H21" s="7">
        <v>19</v>
      </c>
      <c r="I21" s="7">
        <v>7</v>
      </c>
      <c r="J21" s="7"/>
      <c r="K21" s="7"/>
      <c r="L21" s="8"/>
      <c r="M21" s="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7"/>
      <c r="AM21" s="7"/>
      <c r="AN21" s="7"/>
      <c r="AO21" s="7"/>
      <c r="AP21" s="7"/>
      <c r="AQ21" s="8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5">
        <f t="shared" si="0"/>
        <v>26</v>
      </c>
      <c r="BC21" s="22"/>
    </row>
    <row r="22" spans="1:55" s="9" customFormat="1" ht="31.5" customHeight="1" x14ac:dyDescent="0.25">
      <c r="A22" s="28" t="s">
        <v>172</v>
      </c>
      <c r="B22" s="7">
        <v>16</v>
      </c>
      <c r="C22" s="7">
        <v>12</v>
      </c>
      <c r="D22" s="7"/>
      <c r="E22" s="7"/>
      <c r="F22" s="7"/>
      <c r="G22" s="7"/>
      <c r="H22" s="7"/>
      <c r="I22" s="7"/>
      <c r="J22" s="7"/>
      <c r="K22" s="7"/>
      <c r="L22" s="8"/>
      <c r="M22" s="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7"/>
      <c r="AM22" s="7"/>
      <c r="AN22" s="7"/>
      <c r="AO22" s="7"/>
      <c r="AP22" s="7"/>
      <c r="AQ22" s="8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15">
        <f t="shared" si="0"/>
        <v>28</v>
      </c>
      <c r="BC22" s="22"/>
    </row>
    <row r="23" spans="1:55" s="9" customFormat="1" ht="31.5" customHeight="1" x14ac:dyDescent="0.25">
      <c r="A23" s="28" t="s">
        <v>173</v>
      </c>
      <c r="B23" s="7">
        <v>1</v>
      </c>
      <c r="C23" s="7"/>
      <c r="D23" s="7">
        <v>1</v>
      </c>
      <c r="E23" s="7"/>
      <c r="F23" s="7"/>
      <c r="G23" s="7"/>
      <c r="H23" s="7">
        <v>1</v>
      </c>
      <c r="I23" s="7"/>
      <c r="J23" s="7"/>
      <c r="K23" s="7"/>
      <c r="L23" s="8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>
        <v>1</v>
      </c>
      <c r="AK23" s="8"/>
      <c r="AL23" s="7"/>
      <c r="AM23" s="7"/>
      <c r="AN23" s="7">
        <v>2</v>
      </c>
      <c r="AO23" s="7">
        <v>1</v>
      </c>
      <c r="AP23" s="7"/>
      <c r="AQ23" s="8"/>
      <c r="AR23" s="7"/>
      <c r="AS23" s="7"/>
      <c r="AT23" s="7"/>
      <c r="AU23" s="7"/>
      <c r="AV23" s="7"/>
      <c r="AW23" s="7"/>
      <c r="AX23" s="7"/>
      <c r="AY23" s="7">
        <v>1</v>
      </c>
      <c r="AZ23" s="7"/>
      <c r="BA23" s="7"/>
      <c r="BB23" s="15">
        <f t="shared" si="0"/>
        <v>8</v>
      </c>
      <c r="BC23" s="22"/>
    </row>
    <row r="24" spans="1:55" s="9" customFormat="1" ht="31.5" customHeight="1" x14ac:dyDescent="0.25">
      <c r="A24" s="28" t="s">
        <v>204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7"/>
      <c r="AM24" s="7"/>
      <c r="AN24" s="7"/>
      <c r="AO24" s="7"/>
      <c r="AP24" s="7"/>
      <c r="AQ24" s="8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5">
        <f t="shared" si="0"/>
        <v>0</v>
      </c>
      <c r="BC24" s="22"/>
    </row>
    <row r="25" spans="1:55" s="12" customFormat="1" ht="31.5" customHeight="1" x14ac:dyDescent="0.25">
      <c r="A25" s="27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0"/>
      <c r="AM25" s="10"/>
      <c r="AN25" s="10"/>
      <c r="AO25" s="10"/>
      <c r="AP25" s="10"/>
      <c r="AQ25" s="11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21">
        <f t="shared" si="0"/>
        <v>0</v>
      </c>
      <c r="BC25" s="19">
        <f t="shared" si="1"/>
        <v>0</v>
      </c>
    </row>
    <row r="26" spans="1:55" s="12" customFormat="1" ht="31.5" customHeight="1" x14ac:dyDescent="0.25">
      <c r="A26" s="27" t="s">
        <v>174</v>
      </c>
      <c r="B26" s="10"/>
      <c r="C26" s="10"/>
      <c r="D26" s="10"/>
      <c r="E26" s="10"/>
      <c r="F26" s="10"/>
      <c r="G26" s="10"/>
      <c r="H26" s="10"/>
      <c r="I26" s="10"/>
      <c r="J26" s="10">
        <v>48</v>
      </c>
      <c r="K26" s="10">
        <v>9</v>
      </c>
      <c r="L26" s="11"/>
      <c r="M26" s="11"/>
      <c r="N26" s="10">
        <v>4</v>
      </c>
      <c r="O26" s="10">
        <v>3</v>
      </c>
      <c r="P26" s="10"/>
      <c r="Q26" s="10"/>
      <c r="R26" s="10"/>
      <c r="S26" s="10"/>
      <c r="T26" s="10">
        <v>1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1"/>
      <c r="AL26" s="10"/>
      <c r="AM26" s="10"/>
      <c r="AN26" s="10"/>
      <c r="AO26" s="10"/>
      <c r="AP26" s="10"/>
      <c r="AQ26" s="11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21">
        <f t="shared" si="0"/>
        <v>65</v>
      </c>
      <c r="BC26" s="19">
        <f t="shared" si="1"/>
        <v>65</v>
      </c>
    </row>
    <row r="27" spans="1:55" s="12" customFormat="1" ht="31.5" customHeight="1" x14ac:dyDescent="0.25">
      <c r="A27" s="27" t="s">
        <v>175</v>
      </c>
      <c r="B27" s="10"/>
      <c r="C27" s="10"/>
      <c r="D27" s="10"/>
      <c r="E27" s="10"/>
      <c r="F27" s="10"/>
      <c r="G27" s="10"/>
      <c r="H27" s="10">
        <v>1</v>
      </c>
      <c r="I27" s="10">
        <v>1</v>
      </c>
      <c r="J27" s="10">
        <v>56</v>
      </c>
      <c r="K27" s="10">
        <v>11</v>
      </c>
      <c r="L27" s="11"/>
      <c r="M27" s="11"/>
      <c r="N27" s="10">
        <v>1</v>
      </c>
      <c r="O27" s="10">
        <v>2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1"/>
      <c r="AL27" s="10"/>
      <c r="AM27" s="10"/>
      <c r="AN27" s="10"/>
      <c r="AO27" s="10"/>
      <c r="AP27" s="10"/>
      <c r="AQ27" s="11"/>
      <c r="AR27" s="10"/>
      <c r="AS27" s="10"/>
      <c r="AT27" s="10"/>
      <c r="AU27" s="10"/>
      <c r="AV27" s="10">
        <v>1</v>
      </c>
      <c r="AW27" s="10"/>
      <c r="AX27" s="10"/>
      <c r="AY27" s="10"/>
      <c r="AZ27" s="10"/>
      <c r="BA27" s="10"/>
      <c r="BB27" s="21">
        <f t="shared" si="0"/>
        <v>73</v>
      </c>
      <c r="BC27" s="19">
        <f t="shared" si="1"/>
        <v>73</v>
      </c>
    </row>
    <row r="28" spans="1:55" s="12" customFormat="1" ht="31.5" customHeight="1" x14ac:dyDescent="0.25">
      <c r="A28" s="27" t="s">
        <v>176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v>1</v>
      </c>
      <c r="M28" s="1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0"/>
      <c r="AM28" s="10"/>
      <c r="AN28" s="10"/>
      <c r="AO28" s="10"/>
      <c r="AP28" s="10"/>
      <c r="AQ28" s="11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21">
        <f t="shared" si="0"/>
        <v>1</v>
      </c>
      <c r="BC28" s="19">
        <f t="shared" si="1"/>
        <v>1</v>
      </c>
    </row>
    <row r="29" spans="1:55" s="9" customFormat="1" ht="31.5" customHeight="1" x14ac:dyDescent="0.25">
      <c r="A29" s="28" t="s">
        <v>196</v>
      </c>
      <c r="B29" s="7">
        <v>1</v>
      </c>
      <c r="C29" s="7"/>
      <c r="D29" s="7"/>
      <c r="E29" s="7"/>
      <c r="F29" s="7"/>
      <c r="G29" s="7"/>
      <c r="H29" s="7"/>
      <c r="I29" s="7"/>
      <c r="J29" s="7">
        <v>1</v>
      </c>
      <c r="K29" s="7"/>
      <c r="L29" s="8"/>
      <c r="M29" s="8"/>
      <c r="N29" s="7">
        <v>96</v>
      </c>
      <c r="O29" s="7">
        <v>60</v>
      </c>
      <c r="P29" s="7"/>
      <c r="Q29" s="7"/>
      <c r="R29" s="7"/>
      <c r="S29" s="7"/>
      <c r="T29" s="7">
        <v>1</v>
      </c>
      <c r="U29" s="7"/>
      <c r="V29" s="7"/>
      <c r="W29" s="7"/>
      <c r="X29" s="7"/>
      <c r="Y29" s="7"/>
      <c r="Z29" s="7">
        <v>1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8"/>
      <c r="AL29" s="7"/>
      <c r="AM29" s="7"/>
      <c r="AN29" s="7"/>
      <c r="AO29" s="7"/>
      <c r="AP29" s="7"/>
      <c r="AQ29" s="8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15">
        <f t="shared" si="0"/>
        <v>160</v>
      </c>
      <c r="BC29" s="22"/>
    </row>
    <row r="30" spans="1:55" s="12" customFormat="1" ht="31.5" customHeight="1" x14ac:dyDescent="0.25">
      <c r="A30" s="27" t="s">
        <v>205</v>
      </c>
      <c r="B30" s="10">
        <v>5</v>
      </c>
      <c r="C30" s="10">
        <v>1</v>
      </c>
      <c r="D30" s="10">
        <v>6</v>
      </c>
      <c r="E30" s="10">
        <v>5</v>
      </c>
      <c r="F30" s="10"/>
      <c r="G30" s="10"/>
      <c r="H30" s="10"/>
      <c r="I30" s="10"/>
      <c r="J30" s="10">
        <v>1</v>
      </c>
      <c r="K30" s="10">
        <v>1</v>
      </c>
      <c r="L30" s="11"/>
      <c r="M30" s="11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>
        <v>1</v>
      </c>
      <c r="AJ30" s="10"/>
      <c r="AK30" s="11"/>
      <c r="AL30" s="10"/>
      <c r="AM30" s="10"/>
      <c r="AN30" s="10">
        <v>3</v>
      </c>
      <c r="AO30" s="10">
        <v>1</v>
      </c>
      <c r="AP30" s="10"/>
      <c r="AQ30" s="11"/>
      <c r="AR30" s="10"/>
      <c r="AS30" s="10">
        <v>1</v>
      </c>
      <c r="AT30" s="10"/>
      <c r="AU30" s="10"/>
      <c r="AV30" s="10"/>
      <c r="AW30" s="10"/>
      <c r="AX30" s="10"/>
      <c r="AY30" s="10"/>
      <c r="AZ30" s="10">
        <v>1</v>
      </c>
      <c r="BA30" s="10"/>
      <c r="BB30" s="21">
        <f t="shared" si="0"/>
        <v>26</v>
      </c>
      <c r="BC30" s="19">
        <f t="shared" si="1"/>
        <v>26</v>
      </c>
    </row>
    <row r="31" spans="1:55" s="9" customFormat="1" ht="31.5" customHeight="1" x14ac:dyDescent="0.25">
      <c r="A31" s="28" t="s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  <c r="AL31" s="7"/>
      <c r="AM31" s="7"/>
      <c r="AN31" s="7"/>
      <c r="AO31" s="7"/>
      <c r="AP31" s="7"/>
      <c r="AQ31" s="8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15">
        <f t="shared" si="0"/>
        <v>0</v>
      </c>
      <c r="BC31" s="22"/>
    </row>
    <row r="32" spans="1:55" s="12" customFormat="1" ht="31.5" customHeight="1" x14ac:dyDescent="0.25">
      <c r="A32" s="27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  <c r="AL32" s="10"/>
      <c r="AM32" s="10"/>
      <c r="AN32" s="10"/>
      <c r="AO32" s="10"/>
      <c r="AP32" s="10"/>
      <c r="AQ32" s="11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21">
        <f t="shared" si="0"/>
        <v>0</v>
      </c>
      <c r="BC32" s="19">
        <f t="shared" si="1"/>
        <v>0</v>
      </c>
    </row>
    <row r="33" spans="1:55" s="12" customFormat="1" ht="31.5" customHeight="1" x14ac:dyDescent="0.25">
      <c r="A33" s="27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  <c r="AL33" s="10"/>
      <c r="AM33" s="10"/>
      <c r="AN33" s="10"/>
      <c r="AO33" s="10"/>
      <c r="AP33" s="10"/>
      <c r="AQ33" s="11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21">
        <f t="shared" si="0"/>
        <v>0</v>
      </c>
      <c r="BC33" s="19">
        <f t="shared" si="1"/>
        <v>0</v>
      </c>
    </row>
    <row r="34" spans="1:55" s="9" customFormat="1" ht="31.5" customHeight="1" x14ac:dyDescent="0.25">
      <c r="A34" s="28" t="s">
        <v>214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>
        <v>4</v>
      </c>
      <c r="AA34" s="7">
        <v>2</v>
      </c>
      <c r="AB34" s="7"/>
      <c r="AC34" s="7"/>
      <c r="AD34" s="7"/>
      <c r="AE34" s="7"/>
      <c r="AF34" s="7"/>
      <c r="AG34" s="7"/>
      <c r="AH34" s="7"/>
      <c r="AI34" s="7"/>
      <c r="AJ34" s="7"/>
      <c r="AK34" s="8"/>
      <c r="AL34" s="7"/>
      <c r="AM34" s="7"/>
      <c r="AN34" s="7"/>
      <c r="AO34" s="7"/>
      <c r="AP34" s="7"/>
      <c r="AQ34" s="8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15">
        <f t="shared" ref="BB34" si="2">SUM(B34:BA34)</f>
        <v>6</v>
      </c>
      <c r="BC34" s="22"/>
    </row>
    <row r="35" spans="1:55" s="9" customFormat="1" ht="31.5" customHeight="1" x14ac:dyDescent="0.25">
      <c r="A35" s="28" t="s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/>
      <c r="AL35" s="7"/>
      <c r="AM35" s="7"/>
      <c r="AN35" s="7"/>
      <c r="AO35" s="7"/>
      <c r="AP35" s="7"/>
      <c r="AQ35" s="8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5">
        <f t="shared" si="0"/>
        <v>0</v>
      </c>
      <c r="BC35" s="22"/>
    </row>
    <row r="36" spans="1:55" s="9" customFormat="1" ht="31.5" customHeight="1" x14ac:dyDescent="0.25">
      <c r="A36" s="28" t="s">
        <v>206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/>
      <c r="AL36" s="7"/>
      <c r="AM36" s="7"/>
      <c r="AN36" s="7"/>
      <c r="AO36" s="7"/>
      <c r="AP36" s="7"/>
      <c r="AQ36" s="8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5">
        <f t="shared" si="0"/>
        <v>0</v>
      </c>
      <c r="BC36" s="22"/>
    </row>
    <row r="37" spans="1:55" s="9" customFormat="1" ht="31.5" customHeight="1" x14ac:dyDescent="0.25">
      <c r="A37" s="28" t="s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7"/>
      <c r="AM37" s="7"/>
      <c r="AN37" s="7"/>
      <c r="AO37" s="7"/>
      <c r="AP37" s="7"/>
      <c r="AQ37" s="8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5">
        <f t="shared" si="0"/>
        <v>0</v>
      </c>
      <c r="BC37" s="22"/>
    </row>
    <row r="38" spans="1:55" s="9" customFormat="1" ht="31.5" customHeight="1" x14ac:dyDescent="0.25">
      <c r="A38" s="28" t="s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/>
      <c r="AL38" s="7"/>
      <c r="AM38" s="7"/>
      <c r="AN38" s="7"/>
      <c r="AO38" s="7"/>
      <c r="AP38" s="7"/>
      <c r="AQ38" s="8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15">
        <f t="shared" si="0"/>
        <v>0</v>
      </c>
      <c r="BC38" s="22"/>
    </row>
    <row r="39" spans="1:55" s="12" customFormat="1" ht="31.5" customHeight="1" x14ac:dyDescent="0.25">
      <c r="A39" s="27" t="s">
        <v>177</v>
      </c>
      <c r="B39" s="10"/>
      <c r="C39" s="10"/>
      <c r="D39" s="10"/>
      <c r="E39" s="10"/>
      <c r="F39" s="10"/>
      <c r="G39" s="10"/>
      <c r="H39" s="10"/>
      <c r="I39" s="10"/>
      <c r="J39" s="10">
        <v>2</v>
      </c>
      <c r="K39" s="10"/>
      <c r="L39" s="11"/>
      <c r="M39" s="11"/>
      <c r="N39" s="10"/>
      <c r="O39" s="10">
        <v>1</v>
      </c>
      <c r="P39" s="10">
        <v>5</v>
      </c>
      <c r="Q39" s="10">
        <v>8</v>
      </c>
      <c r="R39" s="10"/>
      <c r="S39" s="10">
        <v>1</v>
      </c>
      <c r="T39" s="10"/>
      <c r="U39" s="10"/>
      <c r="V39" s="10"/>
      <c r="W39" s="10"/>
      <c r="X39" s="10"/>
      <c r="Y39" s="10"/>
      <c r="Z39" s="10"/>
      <c r="AA39" s="10"/>
      <c r="AB39" s="10">
        <v>1</v>
      </c>
      <c r="AC39" s="10"/>
      <c r="AD39" s="10"/>
      <c r="AE39" s="10"/>
      <c r="AF39" s="10"/>
      <c r="AG39" s="10"/>
      <c r="AH39" s="10"/>
      <c r="AI39" s="10"/>
      <c r="AJ39" s="10"/>
      <c r="AK39" s="11"/>
      <c r="AL39" s="10"/>
      <c r="AM39" s="10"/>
      <c r="AN39" s="10"/>
      <c r="AO39" s="10">
        <v>1</v>
      </c>
      <c r="AP39" s="10"/>
      <c r="AQ39" s="11"/>
      <c r="AR39" s="10"/>
      <c r="AS39" s="10"/>
      <c r="AT39" s="10"/>
      <c r="AU39" s="10"/>
      <c r="AV39" s="10"/>
      <c r="AW39" s="10"/>
      <c r="AX39" s="10">
        <v>2</v>
      </c>
      <c r="AY39" s="10"/>
      <c r="AZ39" s="10">
        <v>1</v>
      </c>
      <c r="BA39" s="10"/>
      <c r="BB39" s="21">
        <f t="shared" si="0"/>
        <v>22</v>
      </c>
      <c r="BC39" s="19">
        <f t="shared" si="1"/>
        <v>22</v>
      </c>
    </row>
    <row r="40" spans="1:55" s="9" customFormat="1" ht="31.5" customHeight="1" x14ac:dyDescent="0.25">
      <c r="A40" s="28" t="s">
        <v>35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/>
      <c r="AL40" s="7"/>
      <c r="AM40" s="7"/>
      <c r="AN40" s="7"/>
      <c r="AO40" s="7"/>
      <c r="AP40" s="7"/>
      <c r="AQ40" s="8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15">
        <f t="shared" si="0"/>
        <v>0</v>
      </c>
      <c r="BC40" s="22"/>
    </row>
    <row r="41" spans="1:55" s="9" customFormat="1" ht="31.5" customHeight="1" x14ac:dyDescent="0.25">
      <c r="A41" s="28" t="s">
        <v>178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1</v>
      </c>
      <c r="AE41" s="7"/>
      <c r="AF41" s="7"/>
      <c r="AG41" s="7"/>
      <c r="AH41" s="7"/>
      <c r="AI41" s="7"/>
      <c r="AJ41" s="7"/>
      <c r="AK41" s="8"/>
      <c r="AL41" s="7"/>
      <c r="AM41" s="7"/>
      <c r="AN41" s="7"/>
      <c r="AO41" s="7">
        <v>1</v>
      </c>
      <c r="AP41" s="7"/>
      <c r="AQ41" s="8"/>
      <c r="AR41" s="7">
        <v>20</v>
      </c>
      <c r="AS41" s="7">
        <v>40</v>
      </c>
      <c r="AT41" s="7"/>
      <c r="AU41" s="7"/>
      <c r="AV41" s="7"/>
      <c r="AW41" s="7"/>
      <c r="AX41" s="7"/>
      <c r="AY41" s="7"/>
      <c r="AZ41" s="7"/>
      <c r="BA41" s="7"/>
      <c r="BB41" s="15">
        <f t="shared" si="0"/>
        <v>62</v>
      </c>
      <c r="BC41" s="22"/>
    </row>
    <row r="42" spans="1:55" s="9" customFormat="1" ht="31.5" customHeight="1" x14ac:dyDescent="0.25">
      <c r="A42" s="28" t="s">
        <v>179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8"/>
      <c r="AL42" s="7"/>
      <c r="AM42" s="7"/>
      <c r="AN42" s="7"/>
      <c r="AO42" s="7"/>
      <c r="AP42" s="7"/>
      <c r="AQ42" s="8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15">
        <f t="shared" si="0"/>
        <v>0</v>
      </c>
      <c r="BC42" s="22"/>
    </row>
    <row r="43" spans="1:55" s="9" customFormat="1" ht="31.5" customHeight="1" x14ac:dyDescent="0.25">
      <c r="A43" s="28" t="s">
        <v>180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/>
      <c r="AL43" s="7"/>
      <c r="AM43" s="7"/>
      <c r="AN43" s="7"/>
      <c r="AO43" s="7"/>
      <c r="AP43" s="7"/>
      <c r="AQ43" s="8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15">
        <f t="shared" si="0"/>
        <v>0</v>
      </c>
      <c r="BC43" s="22"/>
    </row>
    <row r="44" spans="1:55" s="9" customFormat="1" ht="31.5" customHeight="1" x14ac:dyDescent="0.25">
      <c r="A44" s="28" t="s">
        <v>215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/>
      <c r="AL44" s="7"/>
      <c r="AM44" s="7"/>
      <c r="AN44" s="7"/>
      <c r="AO44" s="7"/>
      <c r="AP44" s="7"/>
      <c r="AQ44" s="8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15">
        <f t="shared" si="0"/>
        <v>0</v>
      </c>
      <c r="BC44" s="22"/>
    </row>
    <row r="45" spans="1:55" s="9" customFormat="1" ht="31.5" customHeight="1" x14ac:dyDescent="0.25">
      <c r="A45" s="28" t="s">
        <v>181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7">
        <v>43</v>
      </c>
      <c r="O45" s="7">
        <v>39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/>
      <c r="AL45" s="7"/>
      <c r="AM45" s="7"/>
      <c r="AN45" s="7">
        <v>1</v>
      </c>
      <c r="AO45" s="7"/>
      <c r="AP45" s="7">
        <v>1</v>
      </c>
      <c r="AQ45" s="8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15">
        <f t="shared" si="0"/>
        <v>84</v>
      </c>
      <c r="BC45" s="22"/>
    </row>
    <row r="46" spans="1:55" s="9" customFormat="1" ht="31.5" customHeight="1" x14ac:dyDescent="0.25">
      <c r="A46" s="28" t="s">
        <v>36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  <c r="AL46" s="7"/>
      <c r="AM46" s="7"/>
      <c r="AN46" s="7"/>
      <c r="AO46" s="7"/>
      <c r="AP46" s="7"/>
      <c r="AQ46" s="8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5">
        <f t="shared" si="0"/>
        <v>0</v>
      </c>
      <c r="BC46" s="22"/>
    </row>
    <row r="47" spans="1:55" s="9" customFormat="1" ht="31.5" customHeight="1" x14ac:dyDescent="0.25">
      <c r="A47" s="28" t="s">
        <v>182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v>1</v>
      </c>
      <c r="AI47" s="7"/>
      <c r="AJ47" s="7"/>
      <c r="AK47" s="8"/>
      <c r="AL47" s="7"/>
      <c r="AM47" s="7"/>
      <c r="AN47" s="7">
        <v>2</v>
      </c>
      <c r="AO47" s="7"/>
      <c r="AP47" s="7"/>
      <c r="AQ47" s="8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5">
        <f t="shared" si="0"/>
        <v>3</v>
      </c>
      <c r="BC47" s="22"/>
    </row>
    <row r="48" spans="1:55" s="9" customFormat="1" ht="31.5" customHeight="1" x14ac:dyDescent="0.25">
      <c r="A48" s="28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  <c r="AL48" s="7"/>
      <c r="AM48" s="7"/>
      <c r="AN48" s="7"/>
      <c r="AO48" s="7"/>
      <c r="AP48" s="7"/>
      <c r="AQ48" s="8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5">
        <f t="shared" si="0"/>
        <v>0</v>
      </c>
      <c r="BC48" s="22"/>
    </row>
    <row r="49" spans="1:55" s="9" customFormat="1" ht="31.5" customHeight="1" x14ac:dyDescent="0.25">
      <c r="A49" s="28" t="s">
        <v>183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8"/>
      <c r="AL49" s="7"/>
      <c r="AM49" s="7"/>
      <c r="AN49" s="7">
        <v>25</v>
      </c>
      <c r="AO49" s="7">
        <v>21</v>
      </c>
      <c r="AP49" s="7"/>
      <c r="AQ49" s="8"/>
      <c r="AR49" s="7"/>
      <c r="AS49" s="7"/>
      <c r="AT49" s="7"/>
      <c r="AU49" s="7"/>
      <c r="AV49" s="7"/>
      <c r="AW49" s="7">
        <v>1</v>
      </c>
      <c r="AX49" s="7"/>
      <c r="AY49" s="7"/>
      <c r="AZ49" s="7"/>
      <c r="BA49" s="7"/>
      <c r="BB49" s="15">
        <f t="shared" si="0"/>
        <v>47</v>
      </c>
      <c r="BC49" s="22"/>
    </row>
    <row r="50" spans="1:55" s="12" customFormat="1" ht="31.5" customHeight="1" x14ac:dyDescent="0.25">
      <c r="A50" s="27" t="s">
        <v>184</v>
      </c>
      <c r="B50" s="10"/>
      <c r="C50" s="10"/>
      <c r="D50" s="10"/>
      <c r="E50" s="10"/>
      <c r="F50" s="10"/>
      <c r="G50" s="10"/>
      <c r="H50" s="10">
        <v>2</v>
      </c>
      <c r="I50" s="10">
        <v>1</v>
      </c>
      <c r="J50" s="10">
        <v>4</v>
      </c>
      <c r="K50" s="10">
        <v>1</v>
      </c>
      <c r="L50" s="11"/>
      <c r="M50" s="11"/>
      <c r="N50" s="10"/>
      <c r="O50" s="10"/>
      <c r="P50" s="10"/>
      <c r="Q50" s="10"/>
      <c r="R50" s="10">
        <v>1</v>
      </c>
      <c r="S50" s="10">
        <v>1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>
        <v>1</v>
      </c>
      <c r="AH50" s="10">
        <v>2</v>
      </c>
      <c r="AI50" s="10"/>
      <c r="AJ50" s="10"/>
      <c r="AK50" s="11"/>
      <c r="AL50" s="10"/>
      <c r="AM50" s="10"/>
      <c r="AN50" s="10"/>
      <c r="AO50" s="10"/>
      <c r="AP50" s="10"/>
      <c r="AQ50" s="11"/>
      <c r="AR50" s="10"/>
      <c r="AS50" s="10">
        <v>1</v>
      </c>
      <c r="AT50" s="10"/>
      <c r="AU50" s="10"/>
      <c r="AV50" s="10"/>
      <c r="AW50" s="10"/>
      <c r="AX50" s="10"/>
      <c r="AY50" s="10"/>
      <c r="AZ50" s="10">
        <v>1</v>
      </c>
      <c r="BA50" s="10"/>
      <c r="BB50" s="21">
        <f t="shared" si="0"/>
        <v>15</v>
      </c>
      <c r="BC50" s="19">
        <f t="shared" si="1"/>
        <v>15</v>
      </c>
    </row>
    <row r="51" spans="1:55" s="9" customFormat="1" ht="31.5" customHeight="1" x14ac:dyDescent="0.25">
      <c r="A51" s="28" t="s">
        <v>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8"/>
      <c r="AL51" s="7"/>
      <c r="AM51" s="7"/>
      <c r="AN51" s="7"/>
      <c r="AO51" s="7"/>
      <c r="AP51" s="7"/>
      <c r="AQ51" s="8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15">
        <f t="shared" si="0"/>
        <v>0</v>
      </c>
      <c r="BC51" s="22"/>
    </row>
    <row r="52" spans="1:55" s="9" customFormat="1" ht="31.5" customHeight="1" x14ac:dyDescent="0.25">
      <c r="A52" s="28" t="s">
        <v>185</v>
      </c>
      <c r="B52" s="7"/>
      <c r="C52" s="7"/>
      <c r="D52" s="7"/>
      <c r="E52" s="7"/>
      <c r="F52" s="7"/>
      <c r="G52" s="7"/>
      <c r="H52" s="7"/>
      <c r="I52" s="7"/>
      <c r="J52" s="7">
        <v>1</v>
      </c>
      <c r="K52" s="7"/>
      <c r="L52" s="8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8"/>
      <c r="AL52" s="7"/>
      <c r="AM52" s="7"/>
      <c r="AN52" s="7"/>
      <c r="AO52" s="7"/>
      <c r="AP52" s="7"/>
      <c r="AQ52" s="8"/>
      <c r="AR52" s="7"/>
      <c r="AS52" s="7"/>
      <c r="AT52" s="7"/>
      <c r="AU52" s="7">
        <v>1</v>
      </c>
      <c r="AV52" s="7">
        <v>6</v>
      </c>
      <c r="AW52" s="7">
        <v>14</v>
      </c>
      <c r="AX52" s="7"/>
      <c r="AY52" s="7"/>
      <c r="AZ52" s="7"/>
      <c r="BA52" s="7"/>
      <c r="BB52" s="15">
        <f t="shared" ref="BB52" si="3">SUM(B52:BA52)</f>
        <v>22</v>
      </c>
      <c r="BC52" s="22"/>
    </row>
    <row r="53" spans="1:55" s="9" customFormat="1" ht="31.5" customHeight="1" x14ac:dyDescent="0.25">
      <c r="A53" s="28" t="s">
        <v>223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8"/>
      <c r="AL53" s="7"/>
      <c r="AM53" s="7"/>
      <c r="AN53" s="7"/>
      <c r="AO53" s="7"/>
      <c r="AP53" s="7"/>
      <c r="AQ53" s="8"/>
      <c r="AR53" s="7"/>
      <c r="AS53" s="7"/>
      <c r="AT53" s="7"/>
      <c r="AU53" s="7">
        <v>1</v>
      </c>
      <c r="AV53" s="7"/>
      <c r="AW53" s="7"/>
      <c r="AX53" s="7"/>
      <c r="AY53" s="7"/>
      <c r="AZ53" s="7"/>
      <c r="BA53" s="7"/>
      <c r="BB53" s="15">
        <f t="shared" si="0"/>
        <v>1</v>
      </c>
      <c r="BC53" s="22"/>
    </row>
    <row r="54" spans="1:55" s="9" customFormat="1" ht="31.5" customHeight="1" x14ac:dyDescent="0.25">
      <c r="A54" s="28" t="s">
        <v>39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8"/>
      <c r="AL54" s="7"/>
      <c r="AM54" s="7"/>
      <c r="AN54" s="7"/>
      <c r="AO54" s="7"/>
      <c r="AP54" s="7"/>
      <c r="AQ54" s="8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15">
        <f t="shared" si="0"/>
        <v>0</v>
      </c>
      <c r="BC54" s="22"/>
    </row>
    <row r="55" spans="1:55" s="9" customFormat="1" ht="31.5" customHeight="1" x14ac:dyDescent="0.25">
      <c r="A55" s="28" t="s">
        <v>186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8"/>
      <c r="AL55" s="7"/>
      <c r="AM55" s="7"/>
      <c r="AN55" s="7"/>
      <c r="AO55" s="7"/>
      <c r="AP55" s="7"/>
      <c r="AQ55" s="8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15">
        <f t="shared" si="0"/>
        <v>0</v>
      </c>
      <c r="BC55" s="22"/>
    </row>
    <row r="56" spans="1:55" s="9" customFormat="1" ht="31.5" customHeight="1" x14ac:dyDescent="0.25">
      <c r="A56" s="28" t="s">
        <v>40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8"/>
      <c r="AL56" s="7"/>
      <c r="AM56" s="7"/>
      <c r="AN56" s="7"/>
      <c r="AO56" s="7"/>
      <c r="AP56" s="7"/>
      <c r="AQ56" s="8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15">
        <f t="shared" si="0"/>
        <v>0</v>
      </c>
      <c r="BC56" s="22"/>
    </row>
    <row r="57" spans="1:55" s="9" customFormat="1" ht="31.5" customHeight="1" x14ac:dyDescent="0.25">
      <c r="A57" s="28" t="s">
        <v>41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8"/>
      <c r="AL57" s="7"/>
      <c r="AM57" s="7"/>
      <c r="AN57" s="7"/>
      <c r="AO57" s="7"/>
      <c r="AP57" s="7"/>
      <c r="AQ57" s="8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15">
        <f t="shared" si="0"/>
        <v>0</v>
      </c>
      <c r="BC57" s="22"/>
    </row>
    <row r="58" spans="1:55" s="12" customFormat="1" ht="31.5" customHeight="1" x14ac:dyDescent="0.25">
      <c r="A58" s="27" t="s">
        <v>230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1"/>
      <c r="N58" s="10">
        <v>2</v>
      </c>
      <c r="O58" s="10"/>
      <c r="P58" s="10"/>
      <c r="Q58" s="10"/>
      <c r="R58" s="10"/>
      <c r="S58" s="10">
        <v>1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>
        <v>4</v>
      </c>
      <c r="AJ58" s="10">
        <v>4</v>
      </c>
      <c r="AK58" s="11">
        <v>1</v>
      </c>
      <c r="AL58" s="10"/>
      <c r="AM58" s="10"/>
      <c r="AN58" s="10"/>
      <c r="AO58" s="10"/>
      <c r="AP58" s="10"/>
      <c r="AQ58" s="11"/>
      <c r="AR58" s="10"/>
      <c r="AS58" s="10"/>
      <c r="AT58" s="10"/>
      <c r="AU58" s="10"/>
      <c r="AV58" s="10"/>
      <c r="AW58" s="10"/>
      <c r="AX58" s="10">
        <v>53</v>
      </c>
      <c r="AY58" s="10">
        <v>23</v>
      </c>
      <c r="AZ58" s="10"/>
      <c r="BA58" s="10"/>
      <c r="BB58" s="21">
        <f t="shared" si="0"/>
        <v>88</v>
      </c>
      <c r="BC58" s="19">
        <f t="shared" si="1"/>
        <v>88</v>
      </c>
    </row>
    <row r="59" spans="1:55" s="9" customFormat="1" ht="31.5" customHeight="1" x14ac:dyDescent="0.25">
      <c r="A59" s="28" t="s">
        <v>187</v>
      </c>
      <c r="B59" s="7">
        <v>1</v>
      </c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7"/>
      <c r="O59" s="7"/>
      <c r="P59" s="7"/>
      <c r="Q59" s="7"/>
      <c r="R59" s="7"/>
      <c r="S59" s="7">
        <v>1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v>240</v>
      </c>
      <c r="AI59" s="7">
        <v>116</v>
      </c>
      <c r="AJ59" s="7">
        <v>4</v>
      </c>
      <c r="AK59" s="8"/>
      <c r="AL59" s="7">
        <v>1</v>
      </c>
      <c r="AM59" s="7"/>
      <c r="AN59" s="7">
        <v>1</v>
      </c>
      <c r="AO59" s="7">
        <v>1</v>
      </c>
      <c r="AP59" s="7"/>
      <c r="AQ59" s="8"/>
      <c r="AR59" s="7"/>
      <c r="AS59" s="7">
        <v>1</v>
      </c>
      <c r="AT59" s="7"/>
      <c r="AU59" s="7"/>
      <c r="AV59" s="7"/>
      <c r="AW59" s="7"/>
      <c r="AX59" s="7"/>
      <c r="AY59" s="7"/>
      <c r="AZ59" s="7"/>
      <c r="BA59" s="7"/>
      <c r="BB59" s="15">
        <f t="shared" si="0"/>
        <v>366</v>
      </c>
      <c r="BC59" s="22"/>
    </row>
    <row r="60" spans="1:55" s="9" customFormat="1" ht="31.5" customHeight="1" x14ac:dyDescent="0.25">
      <c r="A60" s="28" t="s">
        <v>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8"/>
      <c r="AL60" s="7"/>
      <c r="AM60" s="7"/>
      <c r="AN60" s="7"/>
      <c r="AO60" s="7"/>
      <c r="AP60" s="7"/>
      <c r="AQ60" s="8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15">
        <f t="shared" si="0"/>
        <v>0</v>
      </c>
      <c r="BC60" s="22"/>
    </row>
    <row r="61" spans="1:55" s="9" customFormat="1" ht="31.5" customHeight="1" x14ac:dyDescent="0.25">
      <c r="A61" s="28" t="s">
        <v>188</v>
      </c>
      <c r="B61" s="7"/>
      <c r="C61" s="7"/>
      <c r="D61" s="7"/>
      <c r="E61" s="7"/>
      <c r="F61" s="7"/>
      <c r="G61" s="7"/>
      <c r="H61" s="7">
        <v>1</v>
      </c>
      <c r="I61" s="7"/>
      <c r="J61" s="7"/>
      <c r="K61" s="7"/>
      <c r="L61" s="8"/>
      <c r="M61" s="8"/>
      <c r="N61" s="7">
        <v>2</v>
      </c>
      <c r="O61" s="7">
        <v>2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>
        <v>2</v>
      </c>
      <c r="AJ61" s="7"/>
      <c r="AK61" s="8"/>
      <c r="AL61" s="7">
        <v>1</v>
      </c>
      <c r="AM61" s="7"/>
      <c r="AN61" s="7"/>
      <c r="AO61" s="7"/>
      <c r="AP61" s="7">
        <v>343</v>
      </c>
      <c r="AQ61" s="8">
        <v>222</v>
      </c>
      <c r="AR61" s="7"/>
      <c r="AS61" s="7">
        <v>2</v>
      </c>
      <c r="AT61" s="7"/>
      <c r="AU61" s="7">
        <v>1</v>
      </c>
      <c r="AV61" s="7"/>
      <c r="AW61" s="7"/>
      <c r="AX61" s="7"/>
      <c r="AY61" s="7"/>
      <c r="AZ61" s="7"/>
      <c r="BA61" s="7"/>
      <c r="BB61" s="15">
        <f t="shared" si="0"/>
        <v>576</v>
      </c>
      <c r="BC61" s="22"/>
    </row>
    <row r="62" spans="1:55" s="9" customFormat="1" ht="31.5" customHeight="1" x14ac:dyDescent="0.25">
      <c r="A62" s="28" t="s">
        <v>43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8"/>
      <c r="AL62" s="7"/>
      <c r="AM62" s="7"/>
      <c r="AN62" s="7"/>
      <c r="AO62" s="7"/>
      <c r="AP62" s="7"/>
      <c r="AQ62" s="8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15">
        <f t="shared" si="0"/>
        <v>0</v>
      </c>
      <c r="BC62" s="22"/>
    </row>
    <row r="63" spans="1:55" s="9" customFormat="1" ht="31.5" customHeight="1" x14ac:dyDescent="0.25">
      <c r="A63" s="28" t="s">
        <v>44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8"/>
      <c r="AL63" s="7"/>
      <c r="AM63" s="7"/>
      <c r="AN63" s="7"/>
      <c r="AO63" s="7"/>
      <c r="AP63" s="7"/>
      <c r="AQ63" s="8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15">
        <f t="shared" si="0"/>
        <v>0</v>
      </c>
      <c r="BC63" s="22"/>
    </row>
    <row r="64" spans="1:55" s="9" customFormat="1" ht="31.5" customHeight="1" x14ac:dyDescent="0.25">
      <c r="A64" s="28" t="s">
        <v>45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8"/>
      <c r="AL64" s="7"/>
      <c r="AM64" s="7"/>
      <c r="AN64" s="7"/>
      <c r="AO64" s="7"/>
      <c r="AP64" s="7"/>
      <c r="AQ64" s="8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15">
        <f t="shared" si="0"/>
        <v>0</v>
      </c>
      <c r="BC64" s="22"/>
    </row>
    <row r="65" spans="1:55" s="9" customFormat="1" ht="31.5" customHeight="1" x14ac:dyDescent="0.25">
      <c r="A65" s="28" t="s">
        <v>189</v>
      </c>
      <c r="B65" s="7"/>
      <c r="C65" s="7"/>
      <c r="D65" s="7"/>
      <c r="E65" s="7"/>
      <c r="F65" s="7">
        <v>1</v>
      </c>
      <c r="G65" s="7"/>
      <c r="H65" s="7"/>
      <c r="I65" s="7"/>
      <c r="J65" s="7">
        <v>188</v>
      </c>
      <c r="K65" s="7">
        <v>34</v>
      </c>
      <c r="L65" s="8"/>
      <c r="M65" s="8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8"/>
      <c r="AL65" s="7"/>
      <c r="AM65" s="7"/>
      <c r="AN65" s="7"/>
      <c r="AO65" s="7"/>
      <c r="AP65" s="7"/>
      <c r="AQ65" s="8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15">
        <f t="shared" si="0"/>
        <v>223</v>
      </c>
      <c r="BC65" s="22"/>
    </row>
    <row r="66" spans="1:55" s="9" customFormat="1" ht="31.5" customHeight="1" x14ac:dyDescent="0.25">
      <c r="A66" s="28" t="s">
        <v>46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8"/>
      <c r="AL66" s="7"/>
      <c r="AM66" s="7"/>
      <c r="AN66" s="7"/>
      <c r="AO66" s="7"/>
      <c r="AP66" s="7"/>
      <c r="AQ66" s="8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15">
        <f t="shared" si="0"/>
        <v>0</v>
      </c>
      <c r="BC66" s="22"/>
    </row>
    <row r="67" spans="1:55" s="12" customFormat="1" ht="31.5" customHeight="1" x14ac:dyDescent="0.25">
      <c r="A67" s="27" t="s">
        <v>216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1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1"/>
      <c r="AL67" s="10"/>
      <c r="AM67" s="10"/>
      <c r="AN67" s="10"/>
      <c r="AO67" s="10"/>
      <c r="AP67" s="10"/>
      <c r="AQ67" s="11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21">
        <f t="shared" si="0"/>
        <v>0</v>
      </c>
      <c r="BC67" s="19">
        <f t="shared" si="1"/>
        <v>0</v>
      </c>
    </row>
    <row r="68" spans="1:55" s="12" customFormat="1" ht="31.5" customHeight="1" x14ac:dyDescent="0.25">
      <c r="A68" s="27" t="s">
        <v>47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0"/>
      <c r="AM68" s="10"/>
      <c r="AN68" s="10"/>
      <c r="AO68" s="10"/>
      <c r="AP68" s="10"/>
      <c r="AQ68" s="11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21">
        <f t="shared" si="0"/>
        <v>0</v>
      </c>
      <c r="BC68" s="19">
        <f t="shared" si="1"/>
        <v>0</v>
      </c>
    </row>
    <row r="69" spans="1:55" s="9" customFormat="1" ht="31.5" customHeight="1" x14ac:dyDescent="0.25">
      <c r="A69" s="28" t="s">
        <v>48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  <c r="M69" s="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8"/>
      <c r="AL69" s="7"/>
      <c r="AM69" s="7"/>
      <c r="AN69" s="7"/>
      <c r="AO69" s="7"/>
      <c r="AP69" s="7"/>
      <c r="AQ69" s="8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15">
        <f t="shared" si="0"/>
        <v>0</v>
      </c>
      <c r="BC69" s="22"/>
    </row>
    <row r="70" spans="1:55" s="9" customFormat="1" ht="31.5" customHeight="1" x14ac:dyDescent="0.25">
      <c r="A70" s="28" t="s">
        <v>49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8"/>
      <c r="AL70" s="7"/>
      <c r="AM70" s="7"/>
      <c r="AN70" s="7"/>
      <c r="AO70" s="7"/>
      <c r="AP70" s="7"/>
      <c r="AQ70" s="8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15">
        <f t="shared" si="0"/>
        <v>0</v>
      </c>
      <c r="BC70" s="22"/>
    </row>
    <row r="71" spans="1:55" s="12" customFormat="1" ht="31.5" customHeight="1" x14ac:dyDescent="0.25">
      <c r="A71" s="27" t="s">
        <v>190</v>
      </c>
      <c r="B71" s="10">
        <v>1</v>
      </c>
      <c r="C71" s="10">
        <v>1</v>
      </c>
      <c r="D71" s="10"/>
      <c r="E71" s="10"/>
      <c r="F71" s="10"/>
      <c r="G71" s="10"/>
      <c r="H71" s="10"/>
      <c r="I71" s="10"/>
      <c r="J71" s="10">
        <v>136</v>
      </c>
      <c r="K71" s="10">
        <v>23</v>
      </c>
      <c r="L71" s="11"/>
      <c r="M71" s="11"/>
      <c r="N71" s="10"/>
      <c r="O71" s="10"/>
      <c r="P71" s="10"/>
      <c r="Q71" s="10"/>
      <c r="R71" s="10"/>
      <c r="S71" s="10">
        <v>1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>
        <v>1</v>
      </c>
      <c r="AE71" s="10"/>
      <c r="AF71" s="10"/>
      <c r="AG71" s="10"/>
      <c r="AH71" s="10"/>
      <c r="AI71" s="10"/>
      <c r="AJ71" s="10"/>
      <c r="AK71" s="11"/>
      <c r="AL71" s="10"/>
      <c r="AM71" s="10"/>
      <c r="AN71" s="10"/>
      <c r="AO71" s="10"/>
      <c r="AP71" s="10"/>
      <c r="AQ71" s="11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21">
        <f t="shared" ref="BB71:BB136" si="4">SUM(B71:BA71)</f>
        <v>163</v>
      </c>
      <c r="BC71" s="19">
        <f t="shared" ref="BC71:BC136" si="5">BB71</f>
        <v>163</v>
      </c>
    </row>
    <row r="72" spans="1:55" s="12" customFormat="1" ht="31.5" customHeight="1" x14ac:dyDescent="0.25">
      <c r="A72" s="27" t="s">
        <v>191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1"/>
      <c r="N72" s="10"/>
      <c r="O72" s="10"/>
      <c r="P72" s="10"/>
      <c r="Q72" s="10"/>
      <c r="R72" s="10"/>
      <c r="S72" s="10">
        <v>1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1"/>
      <c r="AL72" s="10"/>
      <c r="AM72" s="10"/>
      <c r="AN72" s="10">
        <v>1</v>
      </c>
      <c r="AO72" s="10"/>
      <c r="AP72" s="10">
        <v>1</v>
      </c>
      <c r="AQ72" s="11"/>
      <c r="AR72" s="10"/>
      <c r="AS72" s="10"/>
      <c r="AT72" s="10"/>
      <c r="AU72" s="10"/>
      <c r="AV72" s="10"/>
      <c r="AW72" s="10"/>
      <c r="AX72" s="10">
        <v>2</v>
      </c>
      <c r="AY72" s="10"/>
      <c r="AZ72" s="10">
        <v>1</v>
      </c>
      <c r="BA72" s="10"/>
      <c r="BB72" s="21">
        <f t="shared" si="4"/>
        <v>6</v>
      </c>
      <c r="BC72" s="19">
        <f t="shared" si="5"/>
        <v>6</v>
      </c>
    </row>
    <row r="73" spans="1:55" s="12" customFormat="1" ht="31.5" customHeight="1" x14ac:dyDescent="0.25">
      <c r="A73" s="27" t="s">
        <v>192</v>
      </c>
      <c r="B73" s="10"/>
      <c r="C73" s="10"/>
      <c r="D73" s="10"/>
      <c r="E73" s="10"/>
      <c r="F73" s="10"/>
      <c r="G73" s="10"/>
      <c r="H73" s="10"/>
      <c r="I73" s="10"/>
      <c r="J73" s="10">
        <v>1</v>
      </c>
      <c r="K73" s="10">
        <v>1</v>
      </c>
      <c r="L73" s="11"/>
      <c r="M73" s="11"/>
      <c r="N73" s="10">
        <v>1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>
        <v>1</v>
      </c>
      <c r="AI73" s="10">
        <v>2</v>
      </c>
      <c r="AJ73" s="10">
        <v>2</v>
      </c>
      <c r="AK73" s="11"/>
      <c r="AL73" s="10">
        <v>2</v>
      </c>
      <c r="AM73" s="10"/>
      <c r="AN73" s="10"/>
      <c r="AO73" s="10">
        <v>1</v>
      </c>
      <c r="AP73" s="10">
        <v>2</v>
      </c>
      <c r="AQ73" s="11">
        <v>1</v>
      </c>
      <c r="AR73" s="10"/>
      <c r="AS73" s="10"/>
      <c r="AT73" s="10"/>
      <c r="AU73" s="10"/>
      <c r="AV73" s="10">
        <v>1</v>
      </c>
      <c r="AW73" s="10"/>
      <c r="AX73" s="10">
        <v>2</v>
      </c>
      <c r="AY73" s="10"/>
      <c r="AZ73" s="10"/>
      <c r="BA73" s="10"/>
      <c r="BB73" s="21">
        <f t="shared" si="4"/>
        <v>17</v>
      </c>
      <c r="BC73" s="19">
        <f t="shared" si="5"/>
        <v>17</v>
      </c>
    </row>
    <row r="74" spans="1:55" s="9" customFormat="1" ht="31.5" customHeight="1" x14ac:dyDescent="0.25">
      <c r="A74" s="28" t="s">
        <v>193</v>
      </c>
      <c r="B74" s="7"/>
      <c r="C74" s="7"/>
      <c r="D74" s="7"/>
      <c r="E74" s="7"/>
      <c r="F74" s="7"/>
      <c r="G74" s="7"/>
      <c r="H74" s="7">
        <v>1</v>
      </c>
      <c r="I74" s="7"/>
      <c r="J74" s="7"/>
      <c r="K74" s="7"/>
      <c r="L74" s="8"/>
      <c r="M74" s="8"/>
      <c r="N74" s="7">
        <v>2</v>
      </c>
      <c r="O74" s="7">
        <v>2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8"/>
      <c r="AL74" s="7"/>
      <c r="AM74" s="7"/>
      <c r="AN74" s="7"/>
      <c r="AO74" s="7"/>
      <c r="AP74" s="7">
        <v>321</v>
      </c>
      <c r="AQ74" s="8">
        <v>184</v>
      </c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15">
        <f t="shared" si="4"/>
        <v>510</v>
      </c>
      <c r="BC74" s="22"/>
    </row>
    <row r="75" spans="1:55" s="9" customFormat="1" ht="31.5" customHeight="1" x14ac:dyDescent="0.25">
      <c r="A75" s="28" t="s">
        <v>50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  <c r="M75" s="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8"/>
      <c r="AL75" s="7"/>
      <c r="AM75" s="7"/>
      <c r="AN75" s="7"/>
      <c r="AO75" s="7"/>
      <c r="AP75" s="7"/>
      <c r="AQ75" s="8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15">
        <f t="shared" si="4"/>
        <v>0</v>
      </c>
      <c r="BC75" s="22"/>
    </row>
    <row r="76" spans="1:55" s="9" customFormat="1" ht="31.5" customHeight="1" x14ac:dyDescent="0.25">
      <c r="A76" s="28" t="s">
        <v>194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M76" s="8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8"/>
      <c r="AL76" s="7"/>
      <c r="AM76" s="7"/>
      <c r="AN76" s="7"/>
      <c r="AO76" s="7"/>
      <c r="AP76" s="7"/>
      <c r="AQ76" s="8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15">
        <f t="shared" si="4"/>
        <v>0</v>
      </c>
      <c r="BC76" s="22"/>
    </row>
    <row r="77" spans="1:55" s="12" customFormat="1" ht="31.5" customHeight="1" x14ac:dyDescent="0.25">
      <c r="A77" s="27" t="s">
        <v>195</v>
      </c>
      <c r="B77" s="10"/>
      <c r="C77" s="10"/>
      <c r="D77" s="10"/>
      <c r="E77" s="10"/>
      <c r="F77" s="10"/>
      <c r="G77" s="10"/>
      <c r="H77" s="10">
        <v>1</v>
      </c>
      <c r="I77" s="10"/>
      <c r="J77" s="10"/>
      <c r="K77" s="10"/>
      <c r="L77" s="11"/>
      <c r="M77" s="11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>
        <v>1</v>
      </c>
      <c r="AH77" s="10"/>
      <c r="AI77" s="10"/>
      <c r="AJ77" s="10"/>
      <c r="AK77" s="11"/>
      <c r="AL77" s="10"/>
      <c r="AM77" s="10"/>
      <c r="AN77" s="10">
        <v>1</v>
      </c>
      <c r="AO77" s="10"/>
      <c r="AP77" s="10">
        <v>1</v>
      </c>
      <c r="AQ77" s="11"/>
      <c r="AR77" s="10">
        <v>1</v>
      </c>
      <c r="AS77" s="10"/>
      <c r="AT77" s="10"/>
      <c r="AU77" s="10"/>
      <c r="AV77" s="10"/>
      <c r="AW77" s="10"/>
      <c r="AX77" s="10"/>
      <c r="AY77" s="10"/>
      <c r="AZ77" s="10"/>
      <c r="BA77" s="10"/>
      <c r="BB77" s="21">
        <f t="shared" si="4"/>
        <v>5</v>
      </c>
      <c r="BC77" s="19">
        <f t="shared" si="5"/>
        <v>5</v>
      </c>
    </row>
    <row r="78" spans="1:55" s="9" customFormat="1" ht="31.5" customHeight="1" x14ac:dyDescent="0.25">
      <c r="A78" s="28" t="s">
        <v>51</v>
      </c>
      <c r="B78" s="7"/>
      <c r="C78" s="7"/>
      <c r="D78" s="7"/>
      <c r="E78" s="7"/>
      <c r="F78" s="7"/>
      <c r="G78" s="7"/>
      <c r="H78" s="7">
        <v>1</v>
      </c>
      <c r="I78" s="7"/>
      <c r="J78" s="7"/>
      <c r="K78" s="7"/>
      <c r="L78" s="8"/>
      <c r="M78" s="8"/>
      <c r="N78" s="7">
        <v>2</v>
      </c>
      <c r="O78" s="7">
        <v>2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8"/>
      <c r="AL78" s="7"/>
      <c r="AM78" s="7"/>
      <c r="AN78" s="7"/>
      <c r="AO78" s="7"/>
      <c r="AP78" s="7">
        <v>346</v>
      </c>
      <c r="AQ78" s="8">
        <v>224</v>
      </c>
      <c r="AR78" s="7"/>
      <c r="AS78" s="7">
        <v>1</v>
      </c>
      <c r="AT78" s="7"/>
      <c r="AU78" s="7">
        <v>1</v>
      </c>
      <c r="AV78" s="7"/>
      <c r="AW78" s="7"/>
      <c r="AX78" s="7"/>
      <c r="AY78" s="7"/>
      <c r="AZ78" s="7"/>
      <c r="BA78" s="7"/>
      <c r="BB78" s="15">
        <f t="shared" si="4"/>
        <v>577</v>
      </c>
      <c r="BC78" s="22"/>
    </row>
    <row r="79" spans="1:55" s="9" customFormat="1" ht="31.5" customHeight="1" x14ac:dyDescent="0.25">
      <c r="A79" s="28" t="s">
        <v>52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M79" s="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8"/>
      <c r="AL79" s="7"/>
      <c r="AM79" s="7"/>
      <c r="AN79" s="7"/>
      <c r="AO79" s="7"/>
      <c r="AP79" s="7"/>
      <c r="AQ79" s="8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15">
        <f t="shared" si="4"/>
        <v>0</v>
      </c>
      <c r="BC79" s="22"/>
    </row>
    <row r="80" spans="1:55" s="9" customFormat="1" ht="31.5" customHeight="1" x14ac:dyDescent="0.25">
      <c r="A80" s="28" t="s">
        <v>53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8"/>
      <c r="AL80" s="7"/>
      <c r="AM80" s="7"/>
      <c r="AN80" s="7"/>
      <c r="AO80" s="7"/>
      <c r="AP80" s="7"/>
      <c r="AQ80" s="8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15">
        <f t="shared" si="4"/>
        <v>0</v>
      </c>
      <c r="BC80" s="22"/>
    </row>
    <row r="81" spans="1:55" s="9" customFormat="1" ht="31.5" customHeight="1" x14ac:dyDescent="0.25">
      <c r="A81" s="28" t="s">
        <v>54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>
        <v>11</v>
      </c>
      <c r="AG81" s="7">
        <v>22</v>
      </c>
      <c r="AH81" s="7"/>
      <c r="AI81" s="7"/>
      <c r="AJ81" s="7"/>
      <c r="AK81" s="8"/>
      <c r="AL81" s="7">
        <v>1</v>
      </c>
      <c r="AM81" s="7"/>
      <c r="AN81" s="7"/>
      <c r="AO81" s="7"/>
      <c r="AP81" s="7"/>
      <c r="AQ81" s="8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15">
        <f t="shared" si="4"/>
        <v>34</v>
      </c>
      <c r="BC81" s="22"/>
    </row>
    <row r="82" spans="1:55" s="9" customFormat="1" ht="31.5" customHeight="1" x14ac:dyDescent="0.25">
      <c r="A82" s="28" t="s">
        <v>55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  <c r="M82" s="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8"/>
      <c r="AL82" s="7"/>
      <c r="AM82" s="7"/>
      <c r="AN82" s="7"/>
      <c r="AO82" s="7"/>
      <c r="AP82" s="7"/>
      <c r="AQ82" s="8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15">
        <f t="shared" si="4"/>
        <v>0</v>
      </c>
      <c r="BC82" s="22"/>
    </row>
    <row r="83" spans="1:55" s="12" customFormat="1" ht="31.5" customHeight="1" x14ac:dyDescent="0.25">
      <c r="A83" s="27" t="s">
        <v>56</v>
      </c>
      <c r="B83" s="10"/>
      <c r="C83" s="10"/>
      <c r="D83" s="10"/>
      <c r="E83" s="10"/>
      <c r="F83" s="10"/>
      <c r="G83" s="10"/>
      <c r="H83" s="10"/>
      <c r="I83" s="10"/>
      <c r="J83" s="10">
        <v>2</v>
      </c>
      <c r="K83" s="10"/>
      <c r="L83" s="11"/>
      <c r="M83" s="1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>
        <v>10</v>
      </c>
      <c r="AC83" s="10"/>
      <c r="AD83" s="10">
        <v>1</v>
      </c>
      <c r="AE83" s="10"/>
      <c r="AF83" s="10"/>
      <c r="AG83" s="10"/>
      <c r="AH83" s="10"/>
      <c r="AI83" s="10"/>
      <c r="AJ83" s="10"/>
      <c r="AK83" s="11"/>
      <c r="AL83" s="10"/>
      <c r="AM83" s="10"/>
      <c r="AN83" s="10">
        <v>1</v>
      </c>
      <c r="AO83" s="10"/>
      <c r="AP83" s="10"/>
      <c r="AQ83" s="11"/>
      <c r="AR83" s="10"/>
      <c r="AS83" s="10"/>
      <c r="AT83" s="10"/>
      <c r="AU83" s="10"/>
      <c r="AV83" s="10"/>
      <c r="AW83" s="10"/>
      <c r="AX83" s="10"/>
      <c r="AY83" s="10"/>
      <c r="AZ83" s="10">
        <v>1</v>
      </c>
      <c r="BA83" s="10"/>
      <c r="BB83" s="21">
        <f t="shared" si="4"/>
        <v>15</v>
      </c>
      <c r="BC83" s="19">
        <f t="shared" si="5"/>
        <v>15</v>
      </c>
    </row>
    <row r="84" spans="1:55" s="12" customFormat="1" ht="31.5" customHeight="1" x14ac:dyDescent="0.25">
      <c r="A84" s="27" t="s">
        <v>57</v>
      </c>
      <c r="B84" s="10">
        <v>2</v>
      </c>
      <c r="C84" s="10">
        <v>1</v>
      </c>
      <c r="D84" s="10">
        <v>1</v>
      </c>
      <c r="E84" s="10"/>
      <c r="F84" s="10"/>
      <c r="G84" s="10"/>
      <c r="H84" s="10"/>
      <c r="I84" s="10"/>
      <c r="J84" s="10"/>
      <c r="K84" s="10"/>
      <c r="L84" s="11"/>
      <c r="M84" s="11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>
        <v>1</v>
      </c>
      <c r="AK84" s="11"/>
      <c r="AL84" s="10"/>
      <c r="AM84" s="10"/>
      <c r="AN84" s="10">
        <v>1</v>
      </c>
      <c r="AO84" s="10">
        <v>2</v>
      </c>
      <c r="AP84" s="10"/>
      <c r="AQ84" s="11"/>
      <c r="AR84" s="10"/>
      <c r="AS84" s="10">
        <v>1</v>
      </c>
      <c r="AT84" s="10"/>
      <c r="AU84" s="10"/>
      <c r="AV84" s="10"/>
      <c r="AW84" s="10"/>
      <c r="AX84" s="10">
        <v>3</v>
      </c>
      <c r="AY84" s="10">
        <v>3</v>
      </c>
      <c r="AZ84" s="10">
        <v>1</v>
      </c>
      <c r="BA84" s="10"/>
      <c r="BB84" s="21">
        <f t="shared" si="4"/>
        <v>16</v>
      </c>
      <c r="BC84" s="19">
        <f t="shared" si="5"/>
        <v>16</v>
      </c>
    </row>
    <row r="85" spans="1:55" s="9" customFormat="1" ht="31.5" customHeight="1" x14ac:dyDescent="0.25">
      <c r="A85" s="28" t="s">
        <v>58</v>
      </c>
      <c r="B85" s="7">
        <v>67</v>
      </c>
      <c r="C85" s="7">
        <v>18</v>
      </c>
      <c r="D85" s="7"/>
      <c r="E85" s="7"/>
      <c r="F85" s="7"/>
      <c r="G85" s="7"/>
      <c r="H85" s="7"/>
      <c r="I85" s="7"/>
      <c r="J85" s="7"/>
      <c r="K85" s="7"/>
      <c r="L85" s="8"/>
      <c r="M85" s="8"/>
      <c r="N85" s="7"/>
      <c r="O85" s="7"/>
      <c r="P85" s="7"/>
      <c r="Q85" s="7"/>
      <c r="R85" s="7"/>
      <c r="S85" s="7">
        <v>1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8"/>
      <c r="AL85" s="7"/>
      <c r="AM85" s="7"/>
      <c r="AN85" s="7"/>
      <c r="AO85" s="7"/>
      <c r="AP85" s="7"/>
      <c r="AQ85" s="8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15">
        <f t="shared" si="4"/>
        <v>86</v>
      </c>
      <c r="BC85" s="22"/>
    </row>
    <row r="86" spans="1:55" s="9" customFormat="1" ht="31.5" customHeight="1" x14ac:dyDescent="0.25">
      <c r="A86" s="28" t="s">
        <v>59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  <c r="M86" s="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8"/>
      <c r="AL86" s="7"/>
      <c r="AM86" s="7"/>
      <c r="AN86" s="7"/>
      <c r="AO86" s="7"/>
      <c r="AP86" s="7"/>
      <c r="AQ86" s="8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15">
        <f t="shared" si="4"/>
        <v>0</v>
      </c>
      <c r="BC86" s="22"/>
    </row>
    <row r="87" spans="1:55" s="12" customFormat="1" ht="31.5" customHeight="1" x14ac:dyDescent="0.25">
      <c r="A87" s="27" t="s">
        <v>217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11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1"/>
      <c r="AL87" s="10"/>
      <c r="AM87" s="10"/>
      <c r="AN87" s="10"/>
      <c r="AO87" s="10"/>
      <c r="AP87" s="10"/>
      <c r="AQ87" s="11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21">
        <f t="shared" si="4"/>
        <v>0</v>
      </c>
      <c r="BC87" s="19">
        <f t="shared" si="5"/>
        <v>0</v>
      </c>
    </row>
    <row r="88" spans="1:55" s="9" customFormat="1" ht="31.5" customHeight="1" x14ac:dyDescent="0.25">
      <c r="A88" s="28" t="s">
        <v>60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  <c r="M88" s="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8"/>
      <c r="AL88" s="7"/>
      <c r="AM88" s="7"/>
      <c r="AN88" s="7"/>
      <c r="AO88" s="7"/>
      <c r="AP88" s="7"/>
      <c r="AQ88" s="8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15">
        <f t="shared" si="4"/>
        <v>0</v>
      </c>
      <c r="BC88" s="22"/>
    </row>
    <row r="89" spans="1:55" s="12" customFormat="1" ht="31.5" customHeight="1" x14ac:dyDescent="0.25">
      <c r="A89" s="27" t="s">
        <v>61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1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1"/>
      <c r="AL89" s="10"/>
      <c r="AM89" s="10"/>
      <c r="AN89" s="10"/>
      <c r="AO89" s="10"/>
      <c r="AP89" s="10"/>
      <c r="AQ89" s="11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21">
        <f t="shared" si="4"/>
        <v>0</v>
      </c>
      <c r="BC89" s="19">
        <f t="shared" si="5"/>
        <v>0</v>
      </c>
    </row>
    <row r="90" spans="1:55" s="9" customFormat="1" ht="31.5" customHeight="1" x14ac:dyDescent="0.25">
      <c r="A90" s="28" t="s">
        <v>62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  <c r="M90" s="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8"/>
      <c r="AL90" s="7"/>
      <c r="AM90" s="7"/>
      <c r="AN90" s="7"/>
      <c r="AO90" s="7"/>
      <c r="AP90" s="7"/>
      <c r="AQ90" s="8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15">
        <f t="shared" si="4"/>
        <v>0</v>
      </c>
      <c r="BC90" s="22"/>
    </row>
    <row r="91" spans="1:55" s="12" customFormat="1" ht="31.5" customHeight="1" x14ac:dyDescent="0.25">
      <c r="A91" s="27" t="s">
        <v>63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1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0"/>
      <c r="AM91" s="10"/>
      <c r="AN91" s="10"/>
      <c r="AO91" s="10"/>
      <c r="AP91" s="10"/>
      <c r="AQ91" s="11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21">
        <f t="shared" si="4"/>
        <v>0</v>
      </c>
      <c r="BC91" s="19">
        <f t="shared" si="5"/>
        <v>0</v>
      </c>
    </row>
    <row r="92" spans="1:55" s="9" customFormat="1" ht="31.5" customHeight="1" x14ac:dyDescent="0.25">
      <c r="A92" s="28" t="s">
        <v>64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8">
        <v>1</v>
      </c>
      <c r="M92" s="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v>1</v>
      </c>
      <c r="AI92" s="7"/>
      <c r="AJ92" s="7"/>
      <c r="AK92" s="8"/>
      <c r="AL92" s="7"/>
      <c r="AM92" s="7"/>
      <c r="AN92" s="7">
        <v>4</v>
      </c>
      <c r="AO92" s="7">
        <v>1</v>
      </c>
      <c r="AP92" s="7"/>
      <c r="AQ92" s="8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15">
        <f t="shared" si="4"/>
        <v>7</v>
      </c>
      <c r="BC92" s="22"/>
    </row>
    <row r="93" spans="1:55" s="9" customFormat="1" ht="31.5" customHeight="1" x14ac:dyDescent="0.25">
      <c r="A93" s="28" t="s">
        <v>65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  <c r="M93" s="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8"/>
      <c r="AL93" s="7"/>
      <c r="AM93" s="7"/>
      <c r="AN93" s="7"/>
      <c r="AO93" s="7"/>
      <c r="AP93" s="7"/>
      <c r="AQ93" s="8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15">
        <f t="shared" si="4"/>
        <v>0</v>
      </c>
      <c r="BC93" s="22"/>
    </row>
    <row r="94" spans="1:55" s="9" customFormat="1" ht="31.5" customHeight="1" x14ac:dyDescent="0.25">
      <c r="A94" s="28" t="s">
        <v>66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  <c r="M94" s="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8"/>
      <c r="AL94" s="7"/>
      <c r="AM94" s="7"/>
      <c r="AN94" s="7">
        <v>84</v>
      </c>
      <c r="AO94" s="7">
        <v>39</v>
      </c>
      <c r="AP94" s="7"/>
      <c r="AQ94" s="8"/>
      <c r="AR94" s="7"/>
      <c r="AS94" s="7"/>
      <c r="AT94" s="7"/>
      <c r="AU94" s="7"/>
      <c r="AV94" s="7"/>
      <c r="AW94" s="7">
        <v>1</v>
      </c>
      <c r="AX94" s="7"/>
      <c r="AY94" s="7"/>
      <c r="AZ94" s="7"/>
      <c r="BA94" s="7"/>
      <c r="BB94" s="15">
        <f t="shared" si="4"/>
        <v>124</v>
      </c>
      <c r="BC94" s="22"/>
    </row>
    <row r="95" spans="1:55" s="9" customFormat="1" ht="27" customHeight="1" x14ac:dyDescent="0.25">
      <c r="A95" s="28" t="s">
        <v>67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  <c r="M95" s="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8"/>
      <c r="AL95" s="7"/>
      <c r="AM95" s="7"/>
      <c r="AN95" s="7"/>
      <c r="AO95" s="7"/>
      <c r="AP95" s="7"/>
      <c r="AQ95" s="8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15">
        <f t="shared" si="4"/>
        <v>0</v>
      </c>
      <c r="BC95" s="22"/>
    </row>
    <row r="96" spans="1:55" s="9" customFormat="1" ht="31.5" customHeight="1" x14ac:dyDescent="0.25">
      <c r="A96" s="28" t="s">
        <v>68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  <c r="M96" s="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>
        <v>6</v>
      </c>
      <c r="AA96" s="7">
        <v>2</v>
      </c>
      <c r="AB96" s="7"/>
      <c r="AC96" s="7"/>
      <c r="AD96" s="7"/>
      <c r="AE96" s="7"/>
      <c r="AF96" s="7"/>
      <c r="AG96" s="7"/>
      <c r="AH96" s="7"/>
      <c r="AI96" s="7"/>
      <c r="AJ96" s="7"/>
      <c r="AK96" s="8"/>
      <c r="AL96" s="7"/>
      <c r="AM96" s="7"/>
      <c r="AN96" s="7"/>
      <c r="AO96" s="7"/>
      <c r="AP96" s="7"/>
      <c r="AQ96" s="8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15">
        <f t="shared" si="4"/>
        <v>8</v>
      </c>
      <c r="BC96" s="22"/>
    </row>
    <row r="97" spans="1:55" s="9" customFormat="1" ht="31.5" customHeight="1" x14ac:dyDescent="0.25">
      <c r="A97" s="28" t="s">
        <v>69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  <c r="M97" s="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8"/>
      <c r="AL97" s="7"/>
      <c r="AM97" s="7"/>
      <c r="AN97" s="7"/>
      <c r="AO97" s="7"/>
      <c r="AP97" s="7"/>
      <c r="AQ97" s="8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15">
        <f t="shared" si="4"/>
        <v>0</v>
      </c>
      <c r="BC97" s="22"/>
    </row>
    <row r="98" spans="1:55" s="9" customFormat="1" ht="31.5" customHeight="1" x14ac:dyDescent="0.25">
      <c r="A98" s="28" t="s">
        <v>70</v>
      </c>
      <c r="B98" s="7"/>
      <c r="C98" s="7"/>
      <c r="D98" s="7"/>
      <c r="E98" s="7"/>
      <c r="F98" s="7"/>
      <c r="G98" s="7"/>
      <c r="H98" s="7">
        <v>1</v>
      </c>
      <c r="I98" s="7"/>
      <c r="J98" s="7"/>
      <c r="K98" s="7"/>
      <c r="L98" s="8"/>
      <c r="M98" s="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>
        <v>1</v>
      </c>
      <c r="AI98" s="7"/>
      <c r="AJ98" s="7"/>
      <c r="AK98" s="8"/>
      <c r="AL98" s="7">
        <v>35</v>
      </c>
      <c r="AM98" s="7">
        <v>7</v>
      </c>
      <c r="AN98" s="7"/>
      <c r="AO98" s="7"/>
      <c r="AP98" s="7">
        <v>1</v>
      </c>
      <c r="AQ98" s="8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15">
        <f t="shared" ref="BB98" si="6">SUM(B98:BA98)</f>
        <v>45</v>
      </c>
      <c r="BC98" s="22"/>
    </row>
    <row r="99" spans="1:55" s="9" customFormat="1" ht="31.5" customHeight="1" x14ac:dyDescent="0.25">
      <c r="A99" s="28" t="s">
        <v>224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  <c r="M99" s="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8"/>
      <c r="AL99" s="7">
        <v>19</v>
      </c>
      <c r="AM99" s="7">
        <v>1</v>
      </c>
      <c r="AN99" s="7"/>
      <c r="AO99" s="7"/>
      <c r="AP99" s="7">
        <v>1</v>
      </c>
      <c r="AQ99" s="8"/>
      <c r="AR99" s="7"/>
      <c r="AS99" s="7"/>
      <c r="AT99" s="7"/>
      <c r="AU99" s="7"/>
      <c r="AV99" s="7">
        <v>1</v>
      </c>
      <c r="AW99" s="7"/>
      <c r="AX99" s="7"/>
      <c r="AY99" s="7"/>
      <c r="AZ99" s="7"/>
      <c r="BA99" s="7"/>
      <c r="BB99" s="15">
        <f t="shared" si="4"/>
        <v>22</v>
      </c>
      <c r="BC99" s="22"/>
    </row>
    <row r="100" spans="1:55" s="9" customFormat="1" ht="31.5" customHeight="1" x14ac:dyDescent="0.25">
      <c r="A100" s="28" t="s">
        <v>71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  <c r="M100" s="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8"/>
      <c r="AL100" s="7"/>
      <c r="AM100" s="7"/>
      <c r="AN100" s="7"/>
      <c r="AO100" s="7"/>
      <c r="AP100" s="7"/>
      <c r="AQ100" s="8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15">
        <f t="shared" si="4"/>
        <v>0</v>
      </c>
      <c r="BC100" s="22"/>
    </row>
    <row r="101" spans="1:55" s="9" customFormat="1" ht="31.5" customHeight="1" x14ac:dyDescent="0.25">
      <c r="A101" s="28" t="s">
        <v>72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  <c r="M101" s="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8"/>
      <c r="AL101" s="7"/>
      <c r="AM101" s="7"/>
      <c r="AN101" s="7"/>
      <c r="AO101" s="7"/>
      <c r="AP101" s="7"/>
      <c r="AQ101" s="8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15">
        <f t="shared" si="4"/>
        <v>0</v>
      </c>
      <c r="BC101" s="22"/>
    </row>
    <row r="102" spans="1:55" s="9" customFormat="1" ht="31.5" customHeight="1" x14ac:dyDescent="0.25">
      <c r="A102" s="28" t="s">
        <v>73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  <c r="M102" s="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8"/>
      <c r="AL102" s="7"/>
      <c r="AM102" s="7"/>
      <c r="AN102" s="7"/>
      <c r="AO102" s="7"/>
      <c r="AP102" s="7"/>
      <c r="AQ102" s="8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15">
        <f t="shared" si="4"/>
        <v>0</v>
      </c>
      <c r="BC102" s="22"/>
    </row>
    <row r="103" spans="1:55" s="9" customFormat="1" ht="31.5" customHeight="1" x14ac:dyDescent="0.25">
      <c r="A103" s="28" t="s">
        <v>74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8"/>
      <c r="AL103" s="7"/>
      <c r="AM103" s="7"/>
      <c r="AN103" s="7"/>
      <c r="AO103" s="7"/>
      <c r="AP103" s="7"/>
      <c r="AQ103" s="8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15">
        <f t="shared" si="4"/>
        <v>0</v>
      </c>
      <c r="BC103" s="22"/>
    </row>
    <row r="104" spans="1:55" s="9" customFormat="1" ht="31.5" customHeight="1" x14ac:dyDescent="0.25">
      <c r="A104" s="28" t="s">
        <v>75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  <c r="M104" s="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8"/>
      <c r="AL104" s="7"/>
      <c r="AM104" s="7"/>
      <c r="AN104" s="7"/>
      <c r="AO104" s="7"/>
      <c r="AP104" s="7"/>
      <c r="AQ104" s="8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15">
        <f t="shared" si="4"/>
        <v>0</v>
      </c>
      <c r="BC104" s="22"/>
    </row>
    <row r="105" spans="1:55" s="9" customFormat="1" ht="31.5" customHeight="1" x14ac:dyDescent="0.25">
      <c r="A105" s="28" t="s">
        <v>76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  <c r="M105" s="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8"/>
      <c r="AL105" s="7"/>
      <c r="AM105" s="7"/>
      <c r="AN105" s="7"/>
      <c r="AO105" s="7"/>
      <c r="AP105" s="7"/>
      <c r="AQ105" s="8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15">
        <f t="shared" si="4"/>
        <v>0</v>
      </c>
      <c r="BC105" s="22"/>
    </row>
    <row r="106" spans="1:55" s="9" customFormat="1" ht="31.5" customHeight="1" x14ac:dyDescent="0.25">
      <c r="A106" s="28" t="s">
        <v>77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  <c r="M106" s="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8"/>
      <c r="AL106" s="7"/>
      <c r="AM106" s="7"/>
      <c r="AN106" s="7"/>
      <c r="AO106" s="7"/>
      <c r="AP106" s="7"/>
      <c r="AQ106" s="8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15">
        <f t="shared" si="4"/>
        <v>0</v>
      </c>
      <c r="BC106" s="22"/>
    </row>
    <row r="107" spans="1:55" s="9" customFormat="1" ht="31.5" customHeight="1" x14ac:dyDescent="0.25">
      <c r="A107" s="28" t="s">
        <v>78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8"/>
      <c r="M107" s="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8"/>
      <c r="AL107" s="7"/>
      <c r="AM107" s="7"/>
      <c r="AN107" s="7"/>
      <c r="AO107" s="7"/>
      <c r="AP107" s="7"/>
      <c r="AQ107" s="8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15">
        <f t="shared" si="4"/>
        <v>0</v>
      </c>
      <c r="BC107" s="22"/>
    </row>
    <row r="108" spans="1:55" s="12" customFormat="1" ht="31.5" customHeight="1" x14ac:dyDescent="0.25">
      <c r="A108" s="27" t="s">
        <v>79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1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0"/>
      <c r="AM108" s="10"/>
      <c r="AN108" s="10"/>
      <c r="AO108" s="10"/>
      <c r="AP108" s="10"/>
      <c r="AQ108" s="11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21">
        <f t="shared" si="4"/>
        <v>0</v>
      </c>
      <c r="BC108" s="19">
        <f t="shared" si="5"/>
        <v>0</v>
      </c>
    </row>
    <row r="109" spans="1:55" s="9" customFormat="1" ht="31.5" customHeight="1" x14ac:dyDescent="0.25">
      <c r="A109" s="28" t="s">
        <v>80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  <c r="M109" s="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8"/>
      <c r="AL109" s="7"/>
      <c r="AM109" s="7"/>
      <c r="AN109" s="7"/>
      <c r="AO109" s="7"/>
      <c r="AP109" s="7"/>
      <c r="AQ109" s="8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15">
        <f t="shared" ref="BB109" si="7">SUM(B109:BA109)</f>
        <v>0</v>
      </c>
      <c r="BC109" s="22"/>
    </row>
    <row r="110" spans="1:55" s="9" customFormat="1" ht="31.5" customHeight="1" x14ac:dyDescent="0.25">
      <c r="A110" s="28" t="s">
        <v>225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8"/>
      <c r="AL110" s="7">
        <v>7</v>
      </c>
      <c r="AM110" s="7">
        <v>1</v>
      </c>
      <c r="AN110" s="7"/>
      <c r="AO110" s="7"/>
      <c r="AP110" s="7">
        <v>1</v>
      </c>
      <c r="AQ110" s="8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15">
        <f t="shared" si="4"/>
        <v>9</v>
      </c>
      <c r="BC110" s="22"/>
    </row>
    <row r="111" spans="1:55" s="12" customFormat="1" ht="31.5" customHeight="1" x14ac:dyDescent="0.25">
      <c r="A111" s="27" t="s">
        <v>81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>
        <v>1</v>
      </c>
      <c r="L111" s="11"/>
      <c r="M111" s="11"/>
      <c r="N111" s="10">
        <v>2</v>
      </c>
      <c r="O111" s="10"/>
      <c r="P111" s="10"/>
      <c r="Q111" s="10"/>
      <c r="R111" s="10"/>
      <c r="S111" s="10">
        <v>1</v>
      </c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>
        <v>1</v>
      </c>
      <c r="AJ111" s="10">
        <v>2</v>
      </c>
      <c r="AK111" s="11"/>
      <c r="AL111" s="10">
        <v>1</v>
      </c>
      <c r="AM111" s="10"/>
      <c r="AN111" s="10"/>
      <c r="AO111" s="10">
        <v>1</v>
      </c>
      <c r="AP111" s="10">
        <v>3</v>
      </c>
      <c r="AQ111" s="11"/>
      <c r="AR111" s="10"/>
      <c r="AS111" s="10"/>
      <c r="AT111" s="10"/>
      <c r="AU111" s="10"/>
      <c r="AV111" s="10"/>
      <c r="AW111" s="10"/>
      <c r="AX111" s="10">
        <v>23</v>
      </c>
      <c r="AY111" s="10">
        <v>12</v>
      </c>
      <c r="AZ111" s="10"/>
      <c r="BA111" s="10"/>
      <c r="BB111" s="21">
        <f t="shared" si="4"/>
        <v>47</v>
      </c>
      <c r="BC111" s="19">
        <f t="shared" si="5"/>
        <v>47</v>
      </c>
    </row>
    <row r="112" spans="1:55" s="9" customFormat="1" ht="31.5" customHeight="1" x14ac:dyDescent="0.25">
      <c r="A112" s="28" t="s">
        <v>82</v>
      </c>
      <c r="B112" s="7"/>
      <c r="C112" s="7"/>
      <c r="D112" s="7"/>
      <c r="E112" s="7"/>
      <c r="F112" s="7"/>
      <c r="G112" s="7"/>
      <c r="H112" s="7"/>
      <c r="I112" s="7"/>
      <c r="J112" s="7">
        <v>1</v>
      </c>
      <c r="K112" s="7"/>
      <c r="L112" s="8"/>
      <c r="M112" s="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>
        <v>4</v>
      </c>
      <c r="AI112" s="7">
        <v>9</v>
      </c>
      <c r="AJ112" s="7"/>
      <c r="AK112" s="8"/>
      <c r="AL112" s="7"/>
      <c r="AM112" s="7"/>
      <c r="AN112" s="7"/>
      <c r="AO112" s="7"/>
      <c r="AP112" s="7"/>
      <c r="AQ112" s="8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15">
        <f t="shared" si="4"/>
        <v>14</v>
      </c>
      <c r="BC112" s="22"/>
    </row>
    <row r="113" spans="1:55" s="9" customFormat="1" ht="31.5" customHeight="1" x14ac:dyDescent="0.25">
      <c r="A113" s="28" t="s">
        <v>83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  <c r="M113" s="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8"/>
      <c r="AL113" s="7"/>
      <c r="AM113" s="7"/>
      <c r="AN113" s="7"/>
      <c r="AO113" s="7"/>
      <c r="AP113" s="7"/>
      <c r="AQ113" s="8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15">
        <f t="shared" si="4"/>
        <v>0</v>
      </c>
      <c r="BC113" s="22"/>
    </row>
    <row r="114" spans="1:55" s="9" customFormat="1" ht="31.5" customHeight="1" x14ac:dyDescent="0.25">
      <c r="A114" s="28" t="s">
        <v>84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8"/>
      <c r="AL114" s="7"/>
      <c r="AM114" s="7"/>
      <c r="AN114" s="7"/>
      <c r="AO114" s="7"/>
      <c r="AP114" s="7"/>
      <c r="AQ114" s="8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15">
        <f t="shared" si="4"/>
        <v>0</v>
      </c>
      <c r="BC114" s="22"/>
    </row>
    <row r="115" spans="1:55" s="9" customFormat="1" ht="31.5" customHeight="1" x14ac:dyDescent="0.25">
      <c r="A115" s="28" t="s">
        <v>85</v>
      </c>
      <c r="B115" s="7"/>
      <c r="C115" s="7"/>
      <c r="D115" s="7"/>
      <c r="E115" s="7"/>
      <c r="F115" s="7">
        <v>3</v>
      </c>
      <c r="G115" s="7"/>
      <c r="H115" s="7"/>
      <c r="I115" s="7"/>
      <c r="J115" s="7"/>
      <c r="K115" s="7"/>
      <c r="L115" s="8"/>
      <c r="M115" s="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8"/>
      <c r="AL115" s="7"/>
      <c r="AM115" s="7"/>
      <c r="AN115" s="7"/>
      <c r="AO115" s="7"/>
      <c r="AP115" s="7"/>
      <c r="AQ115" s="8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15">
        <f t="shared" si="4"/>
        <v>3</v>
      </c>
      <c r="BC115" s="22"/>
    </row>
    <row r="116" spans="1:55" s="12" customFormat="1" ht="31.5" customHeight="1" x14ac:dyDescent="0.25">
      <c r="A116" s="27" t="s">
        <v>86</v>
      </c>
      <c r="B116" s="10">
        <v>11</v>
      </c>
      <c r="C116" s="10">
        <v>1</v>
      </c>
      <c r="D116" s="10">
        <v>35</v>
      </c>
      <c r="E116" s="10">
        <v>2</v>
      </c>
      <c r="F116" s="10">
        <v>2</v>
      </c>
      <c r="G116" s="10">
        <v>1</v>
      </c>
      <c r="H116" s="10"/>
      <c r="I116" s="10"/>
      <c r="J116" s="10">
        <v>2</v>
      </c>
      <c r="K116" s="10"/>
      <c r="L116" s="11"/>
      <c r="M116" s="11"/>
      <c r="N116" s="10"/>
      <c r="O116" s="10"/>
      <c r="P116" s="10"/>
      <c r="Q116" s="10"/>
      <c r="R116" s="10"/>
      <c r="S116" s="10">
        <v>1</v>
      </c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>
        <v>2</v>
      </c>
      <c r="AI116" s="10"/>
      <c r="AJ116" s="10">
        <v>3</v>
      </c>
      <c r="AK116" s="11"/>
      <c r="AL116" s="10"/>
      <c r="AM116" s="10"/>
      <c r="AN116" s="10">
        <v>1</v>
      </c>
      <c r="AO116" s="10">
        <v>1</v>
      </c>
      <c r="AP116" s="10"/>
      <c r="AQ116" s="11">
        <v>1</v>
      </c>
      <c r="AR116" s="10"/>
      <c r="AS116" s="10"/>
      <c r="AT116" s="10"/>
      <c r="AU116" s="10"/>
      <c r="AV116" s="10"/>
      <c r="AW116" s="10"/>
      <c r="AX116" s="10">
        <v>2</v>
      </c>
      <c r="AY116" s="10"/>
      <c r="AZ116" s="10">
        <v>3</v>
      </c>
      <c r="BA116" s="10"/>
      <c r="BB116" s="21">
        <f t="shared" si="4"/>
        <v>68</v>
      </c>
      <c r="BC116" s="19">
        <f t="shared" si="5"/>
        <v>68</v>
      </c>
    </row>
    <row r="117" spans="1:55" s="9" customFormat="1" ht="31.5" customHeight="1" x14ac:dyDescent="0.25">
      <c r="A117" s="28" t="s">
        <v>87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8"/>
      <c r="AL117" s="7"/>
      <c r="AM117" s="7"/>
      <c r="AN117" s="7"/>
      <c r="AO117" s="7"/>
      <c r="AP117" s="7"/>
      <c r="AQ117" s="8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15">
        <f t="shared" si="4"/>
        <v>0</v>
      </c>
      <c r="BC117" s="22"/>
    </row>
    <row r="118" spans="1:55" s="12" customFormat="1" ht="31.5" customHeight="1" x14ac:dyDescent="0.25">
      <c r="A118" s="27" t="s">
        <v>88</v>
      </c>
      <c r="B118" s="10">
        <v>2</v>
      </c>
      <c r="C118" s="10"/>
      <c r="D118" s="10"/>
      <c r="E118" s="10"/>
      <c r="F118" s="10">
        <v>1</v>
      </c>
      <c r="G118" s="10"/>
      <c r="H118" s="10"/>
      <c r="I118" s="10"/>
      <c r="J118" s="10"/>
      <c r="K118" s="10"/>
      <c r="L118" s="11"/>
      <c r="M118" s="11"/>
      <c r="N118" s="10">
        <v>1</v>
      </c>
      <c r="O118" s="10"/>
      <c r="P118" s="10"/>
      <c r="Q118" s="10"/>
      <c r="R118" s="10"/>
      <c r="S118" s="10">
        <v>1</v>
      </c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>
        <v>1</v>
      </c>
      <c r="AJ118" s="10">
        <v>3</v>
      </c>
      <c r="AK118" s="11">
        <v>1</v>
      </c>
      <c r="AL118" s="10"/>
      <c r="AM118" s="10"/>
      <c r="AN118" s="10"/>
      <c r="AO118" s="10"/>
      <c r="AP118" s="10"/>
      <c r="AQ118" s="11"/>
      <c r="AR118" s="10"/>
      <c r="AS118" s="10"/>
      <c r="AT118" s="10"/>
      <c r="AU118" s="10"/>
      <c r="AV118" s="10"/>
      <c r="AW118" s="10"/>
      <c r="AX118" s="10">
        <v>54</v>
      </c>
      <c r="AY118" s="10">
        <v>21</v>
      </c>
      <c r="AZ118" s="10">
        <v>2</v>
      </c>
      <c r="BA118" s="10"/>
      <c r="BB118" s="21">
        <f t="shared" si="4"/>
        <v>87</v>
      </c>
      <c r="BC118" s="19">
        <f t="shared" si="5"/>
        <v>87</v>
      </c>
    </row>
    <row r="119" spans="1:55" s="9" customFormat="1" ht="31.5" customHeight="1" x14ac:dyDescent="0.25">
      <c r="A119" s="28" t="s">
        <v>89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>
        <v>1</v>
      </c>
      <c r="AI119" s="7"/>
      <c r="AJ119" s="7"/>
      <c r="AK119" s="8"/>
      <c r="AL119" s="7">
        <v>2</v>
      </c>
      <c r="AM119" s="7">
        <v>1</v>
      </c>
      <c r="AN119" s="7"/>
      <c r="AO119" s="7"/>
      <c r="AP119" s="7"/>
      <c r="AQ119" s="8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15">
        <f t="shared" si="4"/>
        <v>4</v>
      </c>
      <c r="BC119" s="22"/>
    </row>
    <row r="120" spans="1:55" s="9" customFormat="1" ht="31.5" customHeight="1" x14ac:dyDescent="0.25">
      <c r="A120" s="28" t="s">
        <v>90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  <c r="M120" s="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8"/>
      <c r="AL120" s="7"/>
      <c r="AM120" s="7"/>
      <c r="AN120" s="7"/>
      <c r="AO120" s="7"/>
      <c r="AP120" s="7"/>
      <c r="AQ120" s="8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15">
        <f t="shared" si="4"/>
        <v>0</v>
      </c>
      <c r="BC120" s="22"/>
    </row>
    <row r="121" spans="1:55" s="9" customFormat="1" ht="31.5" customHeight="1" x14ac:dyDescent="0.25">
      <c r="A121" s="28" t="s">
        <v>91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8"/>
      <c r="AL121" s="7"/>
      <c r="AM121" s="7"/>
      <c r="AN121" s="7"/>
      <c r="AO121" s="7"/>
      <c r="AP121" s="7"/>
      <c r="AQ121" s="8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15">
        <f t="shared" si="4"/>
        <v>0</v>
      </c>
      <c r="BC121" s="22"/>
    </row>
    <row r="122" spans="1:55" s="9" customFormat="1" ht="31.5" customHeight="1" x14ac:dyDescent="0.25">
      <c r="A122" s="28" t="s">
        <v>92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8"/>
      <c r="AL122" s="7"/>
      <c r="AM122" s="7"/>
      <c r="AN122" s="7"/>
      <c r="AO122" s="7"/>
      <c r="AP122" s="7"/>
      <c r="AQ122" s="8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5">
        <f t="shared" si="4"/>
        <v>0</v>
      </c>
      <c r="BC122" s="22"/>
    </row>
    <row r="123" spans="1:55" s="9" customFormat="1" ht="31.5" customHeight="1" x14ac:dyDescent="0.25">
      <c r="A123" s="28" t="s">
        <v>93</v>
      </c>
      <c r="B123" s="7">
        <v>1</v>
      </c>
      <c r="C123" s="7"/>
      <c r="D123" s="7"/>
      <c r="E123" s="7">
        <v>1</v>
      </c>
      <c r="F123" s="7"/>
      <c r="G123" s="7"/>
      <c r="H123" s="7"/>
      <c r="I123" s="7"/>
      <c r="J123" s="7"/>
      <c r="K123" s="7"/>
      <c r="L123" s="8"/>
      <c r="M123" s="8"/>
      <c r="N123" s="7"/>
      <c r="O123" s="7"/>
      <c r="P123" s="7"/>
      <c r="Q123" s="7">
        <v>1</v>
      </c>
      <c r="R123" s="7"/>
      <c r="S123" s="7">
        <v>1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>
        <v>1</v>
      </c>
      <c r="AE123" s="7"/>
      <c r="AF123" s="7"/>
      <c r="AG123" s="7"/>
      <c r="AH123" s="7">
        <v>194</v>
      </c>
      <c r="AI123" s="7">
        <v>86</v>
      </c>
      <c r="AJ123" s="7">
        <v>3</v>
      </c>
      <c r="AK123" s="8"/>
      <c r="AL123" s="7">
        <v>1</v>
      </c>
      <c r="AM123" s="7"/>
      <c r="AN123" s="7"/>
      <c r="AO123" s="7"/>
      <c r="AP123" s="7"/>
      <c r="AQ123" s="8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15">
        <f t="shared" si="4"/>
        <v>289</v>
      </c>
      <c r="BC123" s="22"/>
    </row>
    <row r="124" spans="1:55" s="12" customFormat="1" ht="31.5" customHeight="1" x14ac:dyDescent="0.25">
      <c r="A124" s="27" t="s">
        <v>94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1"/>
      <c r="M124" s="11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1"/>
      <c r="AL124" s="10"/>
      <c r="AM124" s="10"/>
      <c r="AN124" s="10"/>
      <c r="AO124" s="10"/>
      <c r="AP124" s="10"/>
      <c r="AQ124" s="11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21">
        <f t="shared" si="4"/>
        <v>0</v>
      </c>
      <c r="BC124" s="19">
        <f t="shared" si="5"/>
        <v>0</v>
      </c>
    </row>
    <row r="125" spans="1:55" s="9" customFormat="1" ht="31.5" customHeight="1" x14ac:dyDescent="0.25">
      <c r="A125" s="28" t="s">
        <v>221</v>
      </c>
      <c r="B125" s="7"/>
      <c r="C125" s="7"/>
      <c r="D125" s="7"/>
      <c r="E125" s="7"/>
      <c r="F125" s="7"/>
      <c r="G125" s="7">
        <v>1</v>
      </c>
      <c r="H125" s="7"/>
      <c r="I125" s="7"/>
      <c r="J125" s="7"/>
      <c r="K125" s="7"/>
      <c r="L125" s="8"/>
      <c r="M125" s="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8"/>
      <c r="AL125" s="7"/>
      <c r="AM125" s="7"/>
      <c r="AN125" s="7"/>
      <c r="AO125" s="7"/>
      <c r="AP125" s="7"/>
      <c r="AQ125" s="8"/>
      <c r="AR125" s="7"/>
      <c r="AS125" s="7">
        <v>1</v>
      </c>
      <c r="AT125" s="7"/>
      <c r="AU125" s="7"/>
      <c r="AV125" s="7"/>
      <c r="AW125" s="7"/>
      <c r="AX125" s="7"/>
      <c r="AY125" s="7"/>
      <c r="AZ125" s="7"/>
      <c r="BA125" s="7"/>
      <c r="BB125" s="15">
        <f t="shared" si="4"/>
        <v>2</v>
      </c>
      <c r="BC125" s="22"/>
    </row>
    <row r="126" spans="1:55" s="9" customFormat="1" ht="31.5" customHeight="1" x14ac:dyDescent="0.25">
      <c r="A126" s="28" t="s">
        <v>95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8"/>
      <c r="AL126" s="7"/>
      <c r="AM126" s="7"/>
      <c r="AN126" s="7"/>
      <c r="AO126" s="7"/>
      <c r="AP126" s="7"/>
      <c r="AQ126" s="8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15">
        <f t="shared" si="4"/>
        <v>0</v>
      </c>
      <c r="BC126" s="22"/>
    </row>
    <row r="127" spans="1:55" s="9" customFormat="1" ht="31.5" customHeight="1" x14ac:dyDescent="0.25">
      <c r="A127" s="28" t="s">
        <v>96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8"/>
      <c r="AL127" s="7"/>
      <c r="AM127" s="7"/>
      <c r="AN127" s="7"/>
      <c r="AO127" s="7"/>
      <c r="AP127" s="7"/>
      <c r="AQ127" s="8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15">
        <f t="shared" si="4"/>
        <v>0</v>
      </c>
      <c r="BC127" s="22"/>
    </row>
    <row r="128" spans="1:55" s="12" customFormat="1" ht="31.5" customHeight="1" x14ac:dyDescent="0.25">
      <c r="A128" s="27" t="s">
        <v>97</v>
      </c>
      <c r="B128" s="10"/>
      <c r="C128" s="10">
        <v>2</v>
      </c>
      <c r="D128" s="10"/>
      <c r="E128" s="10"/>
      <c r="F128" s="10"/>
      <c r="G128" s="10"/>
      <c r="H128" s="10"/>
      <c r="I128" s="10"/>
      <c r="J128" s="10">
        <v>2</v>
      </c>
      <c r="K128" s="10">
        <v>1</v>
      </c>
      <c r="L128" s="11"/>
      <c r="M128" s="11"/>
      <c r="N128" s="10"/>
      <c r="O128" s="10"/>
      <c r="P128" s="10"/>
      <c r="Q128" s="10"/>
      <c r="R128" s="10"/>
      <c r="S128" s="10">
        <v>1</v>
      </c>
      <c r="T128" s="10"/>
      <c r="U128" s="10"/>
      <c r="V128" s="10"/>
      <c r="W128" s="10"/>
      <c r="X128" s="10"/>
      <c r="Y128" s="10"/>
      <c r="Z128" s="10"/>
      <c r="AA128" s="10"/>
      <c r="AB128" s="10">
        <v>2</v>
      </c>
      <c r="AC128" s="10"/>
      <c r="AD128" s="10">
        <v>2</v>
      </c>
      <c r="AE128" s="10"/>
      <c r="AF128" s="10"/>
      <c r="AG128" s="10">
        <v>1</v>
      </c>
      <c r="AH128" s="10">
        <v>3</v>
      </c>
      <c r="AI128" s="10"/>
      <c r="AJ128" s="10">
        <v>1</v>
      </c>
      <c r="AK128" s="11"/>
      <c r="AL128" s="10"/>
      <c r="AM128" s="10"/>
      <c r="AN128" s="10">
        <v>1</v>
      </c>
      <c r="AO128" s="10"/>
      <c r="AP128" s="10"/>
      <c r="AQ128" s="11"/>
      <c r="AR128" s="10"/>
      <c r="AS128" s="10"/>
      <c r="AT128" s="10"/>
      <c r="AU128" s="10"/>
      <c r="AV128" s="10"/>
      <c r="AW128" s="10"/>
      <c r="AX128" s="10">
        <v>2</v>
      </c>
      <c r="AY128" s="10"/>
      <c r="AZ128" s="10">
        <v>1</v>
      </c>
      <c r="BA128" s="10"/>
      <c r="BB128" s="21">
        <f t="shared" si="4"/>
        <v>19</v>
      </c>
      <c r="BC128" s="19">
        <f t="shared" si="5"/>
        <v>19</v>
      </c>
    </row>
    <row r="129" spans="1:55" s="12" customFormat="1" ht="31.5" customHeight="1" x14ac:dyDescent="0.25">
      <c r="A129" s="27" t="s">
        <v>98</v>
      </c>
      <c r="B129" s="10">
        <v>1</v>
      </c>
      <c r="C129" s="10"/>
      <c r="D129" s="10"/>
      <c r="E129" s="10"/>
      <c r="F129" s="10"/>
      <c r="G129" s="10"/>
      <c r="H129" s="10"/>
      <c r="I129" s="10"/>
      <c r="J129" s="10">
        <v>4</v>
      </c>
      <c r="K129" s="10">
        <v>2</v>
      </c>
      <c r="L129" s="11"/>
      <c r="M129" s="11"/>
      <c r="N129" s="10"/>
      <c r="O129" s="10">
        <v>1</v>
      </c>
      <c r="P129" s="10"/>
      <c r="Q129" s="10"/>
      <c r="R129" s="10"/>
      <c r="S129" s="10">
        <v>1</v>
      </c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>
        <v>1</v>
      </c>
      <c r="AH129" s="10">
        <v>2</v>
      </c>
      <c r="AI129" s="10"/>
      <c r="AJ129" s="10"/>
      <c r="AK129" s="11"/>
      <c r="AL129" s="10"/>
      <c r="AM129" s="10"/>
      <c r="AN129" s="10">
        <v>2</v>
      </c>
      <c r="AO129" s="10">
        <v>1</v>
      </c>
      <c r="AP129" s="10"/>
      <c r="AQ129" s="11"/>
      <c r="AR129" s="10"/>
      <c r="AS129" s="10"/>
      <c r="AT129" s="10"/>
      <c r="AU129" s="10"/>
      <c r="AV129" s="10"/>
      <c r="AW129" s="10"/>
      <c r="AX129" s="10"/>
      <c r="AY129" s="10"/>
      <c r="AZ129" s="10">
        <v>1</v>
      </c>
      <c r="BA129" s="10"/>
      <c r="BB129" s="21">
        <f t="shared" si="4"/>
        <v>16</v>
      </c>
      <c r="BC129" s="19">
        <f t="shared" si="5"/>
        <v>16</v>
      </c>
    </row>
    <row r="130" spans="1:55" s="9" customFormat="1" ht="31.5" customHeight="1" x14ac:dyDescent="0.25">
      <c r="A130" s="28" t="s">
        <v>99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  <c r="M130" s="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8"/>
      <c r="AL130" s="7"/>
      <c r="AM130" s="7"/>
      <c r="AN130" s="7"/>
      <c r="AO130" s="7"/>
      <c r="AP130" s="7"/>
      <c r="AQ130" s="8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15">
        <f t="shared" si="4"/>
        <v>0</v>
      </c>
      <c r="BC130" s="22"/>
    </row>
    <row r="131" spans="1:55" s="9" customFormat="1" ht="31.5" customHeight="1" x14ac:dyDescent="0.25">
      <c r="A131" s="28" t="s">
        <v>100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8"/>
      <c r="AL131" s="7"/>
      <c r="AM131" s="7"/>
      <c r="AN131" s="7"/>
      <c r="AO131" s="7"/>
      <c r="AP131" s="7"/>
      <c r="AQ131" s="8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15">
        <f t="shared" si="4"/>
        <v>0</v>
      </c>
      <c r="BC131" s="22"/>
    </row>
    <row r="132" spans="1:55" s="9" customFormat="1" ht="31.5" customHeight="1" x14ac:dyDescent="0.25">
      <c r="A132" s="28" t="s">
        <v>101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8"/>
      <c r="AL132" s="7">
        <v>3</v>
      </c>
      <c r="AM132" s="7">
        <v>2</v>
      </c>
      <c r="AN132" s="7"/>
      <c r="AO132" s="7"/>
      <c r="AP132" s="7"/>
      <c r="AQ132" s="8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15">
        <f t="shared" si="4"/>
        <v>5</v>
      </c>
      <c r="BC132" s="22"/>
    </row>
    <row r="133" spans="1:55" s="9" customFormat="1" ht="31.5" customHeight="1" x14ac:dyDescent="0.25">
      <c r="A133" s="28" t="s">
        <v>102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8"/>
      <c r="AL133" s="7"/>
      <c r="AM133" s="7"/>
      <c r="AN133" s="7"/>
      <c r="AO133" s="7"/>
      <c r="AP133" s="7"/>
      <c r="AQ133" s="8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15">
        <f t="shared" si="4"/>
        <v>0</v>
      </c>
      <c r="BC133" s="22"/>
    </row>
    <row r="134" spans="1:55" s="12" customFormat="1" ht="31.5" customHeight="1" x14ac:dyDescent="0.25">
      <c r="A134" s="27" t="s">
        <v>103</v>
      </c>
      <c r="B134" s="10">
        <v>7</v>
      </c>
      <c r="C134" s="10">
        <v>1</v>
      </c>
      <c r="D134" s="10">
        <v>3</v>
      </c>
      <c r="E134" s="10">
        <v>1</v>
      </c>
      <c r="F134" s="10">
        <v>2</v>
      </c>
      <c r="G134" s="10"/>
      <c r="H134" s="10">
        <v>9</v>
      </c>
      <c r="I134" s="10">
        <v>4</v>
      </c>
      <c r="J134" s="10"/>
      <c r="K134" s="10"/>
      <c r="L134" s="11">
        <v>3</v>
      </c>
      <c r="M134" s="11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1"/>
      <c r="AL134" s="10"/>
      <c r="AM134" s="10"/>
      <c r="AN134" s="10"/>
      <c r="AO134" s="10">
        <v>1</v>
      </c>
      <c r="AP134" s="10"/>
      <c r="AQ134" s="11"/>
      <c r="AR134" s="10"/>
      <c r="AS134" s="10"/>
      <c r="AT134" s="10"/>
      <c r="AU134" s="10"/>
      <c r="AV134" s="10"/>
      <c r="AW134" s="10"/>
      <c r="AX134" s="10"/>
      <c r="AY134" s="10"/>
      <c r="AZ134" s="10">
        <v>11</v>
      </c>
      <c r="BA134" s="10"/>
      <c r="BB134" s="21">
        <f t="shared" si="4"/>
        <v>42</v>
      </c>
      <c r="BC134" s="19">
        <f t="shared" si="5"/>
        <v>42</v>
      </c>
    </row>
    <row r="135" spans="1:55" s="12" customFormat="1" ht="31.5" customHeight="1" x14ac:dyDescent="0.25">
      <c r="A135" s="27" t="s">
        <v>104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1"/>
      <c r="M135" s="11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1"/>
      <c r="AL135" s="10"/>
      <c r="AM135" s="10"/>
      <c r="AN135" s="10"/>
      <c r="AO135" s="10"/>
      <c r="AP135" s="10"/>
      <c r="AQ135" s="11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21">
        <f t="shared" si="4"/>
        <v>0</v>
      </c>
      <c r="BC135" s="19">
        <f t="shared" si="5"/>
        <v>0</v>
      </c>
    </row>
    <row r="136" spans="1:55" s="12" customFormat="1" ht="31.5" customHeight="1" x14ac:dyDescent="0.25">
      <c r="A136" s="27" t="s">
        <v>105</v>
      </c>
      <c r="B136" s="10"/>
      <c r="C136" s="10"/>
      <c r="D136" s="10">
        <v>1</v>
      </c>
      <c r="E136" s="10"/>
      <c r="F136" s="10"/>
      <c r="G136" s="10"/>
      <c r="H136" s="10"/>
      <c r="I136" s="10"/>
      <c r="J136" s="10"/>
      <c r="K136" s="10"/>
      <c r="L136" s="11"/>
      <c r="M136" s="11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>
        <v>2</v>
      </c>
      <c r="AI136" s="10"/>
      <c r="AJ136" s="10"/>
      <c r="AK136" s="11">
        <v>1</v>
      </c>
      <c r="AL136" s="10">
        <v>1</v>
      </c>
      <c r="AM136" s="10"/>
      <c r="AN136" s="10">
        <v>1</v>
      </c>
      <c r="AO136" s="10"/>
      <c r="AP136" s="10"/>
      <c r="AQ136" s="11"/>
      <c r="AR136" s="10"/>
      <c r="AS136" s="10"/>
      <c r="AT136" s="10"/>
      <c r="AU136" s="10"/>
      <c r="AV136" s="10"/>
      <c r="AW136" s="10"/>
      <c r="AX136" s="10">
        <v>1</v>
      </c>
      <c r="AY136" s="10"/>
      <c r="AZ136" s="10"/>
      <c r="BA136" s="10"/>
      <c r="BB136" s="21">
        <f t="shared" si="4"/>
        <v>7</v>
      </c>
      <c r="BC136" s="19">
        <f t="shared" si="5"/>
        <v>7</v>
      </c>
    </row>
    <row r="137" spans="1:55" s="9" customFormat="1" ht="31.5" customHeight="1" x14ac:dyDescent="0.25">
      <c r="A137" s="28" t="s">
        <v>106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  <c r="M137" s="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8"/>
      <c r="AL137" s="7"/>
      <c r="AM137" s="7"/>
      <c r="AN137" s="7"/>
      <c r="AO137" s="7"/>
      <c r="AP137" s="7"/>
      <c r="AQ137" s="8"/>
      <c r="AR137" s="7"/>
      <c r="AS137" s="7"/>
      <c r="AT137" s="7"/>
      <c r="AU137" s="7">
        <v>6</v>
      </c>
      <c r="AV137" s="7"/>
      <c r="AW137" s="7"/>
      <c r="AX137" s="7"/>
      <c r="AY137" s="7"/>
      <c r="AZ137" s="7"/>
      <c r="BA137" s="7"/>
      <c r="BB137" s="15">
        <f t="shared" ref="BB137:BB197" si="8">SUM(B137:BA137)</f>
        <v>6</v>
      </c>
      <c r="BC137" s="22"/>
    </row>
    <row r="138" spans="1:55" s="9" customFormat="1" ht="31.5" customHeight="1" x14ac:dyDescent="0.25">
      <c r="A138" s="28" t="s">
        <v>107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  <c r="M138" s="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>
        <v>1</v>
      </c>
      <c r="AI138" s="7"/>
      <c r="AJ138" s="7"/>
      <c r="AK138" s="8"/>
      <c r="AL138" s="7">
        <v>4</v>
      </c>
      <c r="AM138" s="7">
        <v>4</v>
      </c>
      <c r="AN138" s="7"/>
      <c r="AO138" s="7"/>
      <c r="AP138" s="7"/>
      <c r="AQ138" s="8"/>
      <c r="AR138" s="7"/>
      <c r="AS138" s="7"/>
      <c r="AT138" s="7"/>
      <c r="AU138" s="7"/>
      <c r="AV138" s="7"/>
      <c r="AW138" s="7">
        <v>1</v>
      </c>
      <c r="AX138" s="7"/>
      <c r="AY138" s="7"/>
      <c r="AZ138" s="7"/>
      <c r="BA138" s="7"/>
      <c r="BB138" s="15">
        <f t="shared" ref="BB138" si="9">SUM(B138:BA138)</f>
        <v>10</v>
      </c>
      <c r="BC138" s="22"/>
    </row>
    <row r="139" spans="1:55" s="9" customFormat="1" ht="31.5" customHeight="1" x14ac:dyDescent="0.25">
      <c r="A139" s="28" t="s">
        <v>226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  <c r="M139" s="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8"/>
      <c r="AL139" s="7">
        <v>3</v>
      </c>
      <c r="AM139" s="7">
        <v>1</v>
      </c>
      <c r="AN139" s="7"/>
      <c r="AO139" s="7"/>
      <c r="AP139" s="7">
        <v>1</v>
      </c>
      <c r="AQ139" s="8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15">
        <f t="shared" si="8"/>
        <v>5</v>
      </c>
      <c r="BC139" s="22"/>
    </row>
    <row r="140" spans="1:55" s="9" customFormat="1" ht="31.5" customHeight="1" x14ac:dyDescent="0.25">
      <c r="A140" s="28" t="s">
        <v>108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  <c r="M140" s="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>
        <v>1</v>
      </c>
      <c r="AI140" s="7">
        <v>1</v>
      </c>
      <c r="AJ140" s="7"/>
      <c r="AK140" s="8"/>
      <c r="AL140" s="7">
        <v>13</v>
      </c>
      <c r="AM140" s="7">
        <v>5</v>
      </c>
      <c r="AN140" s="7"/>
      <c r="AO140" s="7"/>
      <c r="AP140" s="7"/>
      <c r="AQ140" s="8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15">
        <f t="shared" si="8"/>
        <v>20</v>
      </c>
      <c r="BC140" s="22"/>
    </row>
    <row r="141" spans="1:55" s="9" customFormat="1" ht="31.5" customHeight="1" x14ac:dyDescent="0.25">
      <c r="A141" s="28" t="s">
        <v>109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8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8"/>
      <c r="AL141" s="7"/>
      <c r="AM141" s="7"/>
      <c r="AN141" s="7"/>
      <c r="AO141" s="7"/>
      <c r="AP141" s="7"/>
      <c r="AQ141" s="8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15">
        <f t="shared" ref="BB141" si="10">SUM(B141:BA141)</f>
        <v>0</v>
      </c>
      <c r="BC141" s="22"/>
    </row>
    <row r="142" spans="1:55" s="9" customFormat="1" ht="31.5" customHeight="1" x14ac:dyDescent="0.25">
      <c r="A142" s="28" t="s">
        <v>227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8"/>
      <c r="AL142" s="7">
        <v>8</v>
      </c>
      <c r="AM142" s="7">
        <v>2</v>
      </c>
      <c r="AN142" s="7"/>
      <c r="AO142" s="7"/>
      <c r="AP142" s="7">
        <v>1</v>
      </c>
      <c r="AQ142" s="8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15">
        <f t="shared" si="8"/>
        <v>11</v>
      </c>
      <c r="BC142" s="22"/>
    </row>
    <row r="143" spans="1:55" s="12" customFormat="1" ht="31.5" customHeight="1" x14ac:dyDescent="0.25">
      <c r="A143" s="27" t="s">
        <v>110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1"/>
      <c r="M143" s="11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>
        <v>1</v>
      </c>
      <c r="AK143" s="11"/>
      <c r="AL143" s="10">
        <v>2</v>
      </c>
      <c r="AM143" s="10"/>
      <c r="AN143" s="10"/>
      <c r="AO143" s="10"/>
      <c r="AP143" s="10"/>
      <c r="AQ143" s="11"/>
      <c r="AR143" s="10"/>
      <c r="AS143" s="10"/>
      <c r="AT143" s="10"/>
      <c r="AU143" s="10"/>
      <c r="AV143" s="10"/>
      <c r="AW143" s="10"/>
      <c r="AX143" s="10">
        <v>5</v>
      </c>
      <c r="AY143" s="10">
        <v>4</v>
      </c>
      <c r="AZ143" s="10"/>
      <c r="BA143" s="10"/>
      <c r="BB143" s="21">
        <f t="shared" si="8"/>
        <v>12</v>
      </c>
      <c r="BC143" s="19">
        <f t="shared" ref="BC143:BC193" si="11">BB143</f>
        <v>12</v>
      </c>
    </row>
    <row r="144" spans="1:55" s="9" customFormat="1" ht="31.5" customHeight="1" x14ac:dyDescent="0.25">
      <c r="A144" s="28" t="s">
        <v>111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8"/>
      <c r="AL144" s="7"/>
      <c r="AM144" s="7"/>
      <c r="AN144" s="7"/>
      <c r="AO144" s="7"/>
      <c r="AP144" s="7"/>
      <c r="AQ144" s="8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15">
        <f t="shared" si="8"/>
        <v>0</v>
      </c>
      <c r="BC144" s="22"/>
    </row>
    <row r="145" spans="1:55" s="9" customFormat="1" ht="31.5" customHeight="1" x14ac:dyDescent="0.25">
      <c r="A145" s="28" t="s">
        <v>112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>
        <v>27</v>
      </c>
      <c r="AG145" s="7">
        <v>18</v>
      </c>
      <c r="AH145" s="7"/>
      <c r="AI145" s="7"/>
      <c r="AJ145" s="7"/>
      <c r="AK145" s="8"/>
      <c r="AL145" s="7">
        <v>1</v>
      </c>
      <c r="AM145" s="7"/>
      <c r="AN145" s="7"/>
      <c r="AO145" s="7"/>
      <c r="AP145" s="7"/>
      <c r="AQ145" s="8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15">
        <f t="shared" si="8"/>
        <v>46</v>
      </c>
      <c r="BC145" s="22"/>
    </row>
    <row r="146" spans="1:55" s="12" customFormat="1" ht="31.5" customHeight="1" x14ac:dyDescent="0.25">
      <c r="A146" s="27" t="s">
        <v>113</v>
      </c>
      <c r="B146" s="10"/>
      <c r="C146" s="10"/>
      <c r="D146" s="10"/>
      <c r="E146" s="10"/>
      <c r="F146" s="10">
        <v>1</v>
      </c>
      <c r="G146" s="10"/>
      <c r="H146" s="10"/>
      <c r="I146" s="10"/>
      <c r="J146" s="10"/>
      <c r="K146" s="10"/>
      <c r="L146" s="11"/>
      <c r="M146" s="11"/>
      <c r="N146" s="10"/>
      <c r="O146" s="10"/>
      <c r="P146" s="10"/>
      <c r="Q146" s="10"/>
      <c r="R146" s="10"/>
      <c r="S146" s="10">
        <v>1</v>
      </c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>
        <v>1</v>
      </c>
      <c r="AH146" s="10"/>
      <c r="AI146" s="10"/>
      <c r="AJ146" s="10"/>
      <c r="AK146" s="11"/>
      <c r="AL146" s="10"/>
      <c r="AM146" s="10"/>
      <c r="AN146" s="10"/>
      <c r="AO146" s="10"/>
      <c r="AP146" s="10"/>
      <c r="AQ146" s="11"/>
      <c r="AR146" s="10">
        <v>18</v>
      </c>
      <c r="AS146" s="10">
        <v>33</v>
      </c>
      <c r="AT146" s="10">
        <v>15</v>
      </c>
      <c r="AU146" s="10">
        <v>40</v>
      </c>
      <c r="AV146" s="10">
        <v>8</v>
      </c>
      <c r="AW146" s="10">
        <v>10</v>
      </c>
      <c r="AX146" s="10">
        <v>2</v>
      </c>
      <c r="AY146" s="10"/>
      <c r="AZ146" s="10"/>
      <c r="BA146" s="10"/>
      <c r="BB146" s="21">
        <f t="shared" si="8"/>
        <v>129</v>
      </c>
      <c r="BC146" s="19">
        <f t="shared" si="11"/>
        <v>129</v>
      </c>
    </row>
    <row r="147" spans="1:55" s="12" customFormat="1" ht="31.5" customHeight="1" x14ac:dyDescent="0.25">
      <c r="A147" s="27" t="s">
        <v>114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1"/>
      <c r="M147" s="11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1"/>
      <c r="AL147" s="10"/>
      <c r="AM147" s="10"/>
      <c r="AN147" s="10"/>
      <c r="AO147" s="10"/>
      <c r="AP147" s="10"/>
      <c r="AQ147" s="11"/>
      <c r="AR147" s="10">
        <v>2</v>
      </c>
      <c r="AS147" s="10"/>
      <c r="AT147" s="10"/>
      <c r="AU147" s="10">
        <v>1</v>
      </c>
      <c r="AV147" s="10"/>
      <c r="AW147" s="10"/>
      <c r="AX147" s="10"/>
      <c r="AY147" s="10"/>
      <c r="AZ147" s="10"/>
      <c r="BA147" s="10"/>
      <c r="BB147" s="21">
        <f t="shared" si="8"/>
        <v>3</v>
      </c>
      <c r="BC147" s="19">
        <f t="shared" si="11"/>
        <v>3</v>
      </c>
    </row>
    <row r="148" spans="1:55" s="9" customFormat="1" ht="31.5" customHeight="1" x14ac:dyDescent="0.25">
      <c r="A148" s="28" t="s">
        <v>115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8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8"/>
      <c r="AL148" s="7"/>
      <c r="AM148" s="7"/>
      <c r="AN148" s="7"/>
      <c r="AO148" s="7"/>
      <c r="AP148" s="7"/>
      <c r="AQ148" s="8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15">
        <f t="shared" si="8"/>
        <v>0</v>
      </c>
      <c r="BC148" s="22"/>
    </row>
    <row r="149" spans="1:55" s="9" customFormat="1" ht="31.5" customHeight="1" x14ac:dyDescent="0.25">
      <c r="A149" s="28" t="s">
        <v>116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8"/>
      <c r="AL149" s="7"/>
      <c r="AM149" s="7"/>
      <c r="AN149" s="7"/>
      <c r="AO149" s="7">
        <v>1</v>
      </c>
      <c r="AP149" s="7"/>
      <c r="AQ149" s="8"/>
      <c r="AR149" s="7">
        <v>2</v>
      </c>
      <c r="AS149" s="7"/>
      <c r="AT149" s="7"/>
      <c r="AU149" s="7"/>
      <c r="AV149" s="7"/>
      <c r="AW149" s="7"/>
      <c r="AX149" s="7"/>
      <c r="AY149" s="7"/>
      <c r="AZ149" s="7"/>
      <c r="BA149" s="7"/>
      <c r="BB149" s="15">
        <f t="shared" si="8"/>
        <v>3</v>
      </c>
      <c r="BC149" s="22"/>
    </row>
    <row r="150" spans="1:55" s="9" customFormat="1" ht="31.5" customHeight="1" x14ac:dyDescent="0.25">
      <c r="A150" s="28" t="s">
        <v>117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8"/>
      <c r="AL150" s="7"/>
      <c r="AM150" s="7"/>
      <c r="AN150" s="7"/>
      <c r="AO150" s="7"/>
      <c r="AP150" s="7"/>
      <c r="AQ150" s="8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15">
        <f t="shared" si="8"/>
        <v>0</v>
      </c>
      <c r="BC150" s="22"/>
    </row>
    <row r="151" spans="1:55" s="12" customFormat="1" ht="31.5" customHeight="1" x14ac:dyDescent="0.25">
      <c r="A151" s="27" t="s">
        <v>118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1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1"/>
      <c r="AL151" s="10"/>
      <c r="AM151" s="10"/>
      <c r="AN151" s="10"/>
      <c r="AO151" s="10"/>
      <c r="AP151" s="10"/>
      <c r="AQ151" s="11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21">
        <f t="shared" si="8"/>
        <v>0</v>
      </c>
      <c r="BC151" s="19">
        <f t="shared" si="11"/>
        <v>0</v>
      </c>
    </row>
    <row r="152" spans="1:55" s="12" customFormat="1" ht="31.5" customHeight="1" x14ac:dyDescent="0.25">
      <c r="A152" s="27" t="s">
        <v>119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1"/>
      <c r="M152" s="11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1"/>
      <c r="AL152" s="10"/>
      <c r="AM152" s="10"/>
      <c r="AN152" s="10"/>
      <c r="AO152" s="10"/>
      <c r="AP152" s="10"/>
      <c r="AQ152" s="11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21">
        <f t="shared" si="8"/>
        <v>0</v>
      </c>
      <c r="BC152" s="19">
        <f t="shared" si="11"/>
        <v>0</v>
      </c>
    </row>
    <row r="153" spans="1:55" s="9" customFormat="1" ht="31.5" customHeight="1" x14ac:dyDescent="0.25">
      <c r="A153" s="28" t="s">
        <v>120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8"/>
      <c r="AL153" s="7"/>
      <c r="AM153" s="7"/>
      <c r="AN153" s="7"/>
      <c r="AO153" s="7"/>
      <c r="AP153" s="7"/>
      <c r="AQ153" s="8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15">
        <f t="shared" si="8"/>
        <v>0</v>
      </c>
      <c r="BC153" s="22"/>
    </row>
    <row r="154" spans="1:55" s="9" customFormat="1" ht="31.5" customHeight="1" x14ac:dyDescent="0.25">
      <c r="A154" s="28" t="s">
        <v>121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8"/>
      <c r="AL154" s="7"/>
      <c r="AM154" s="7"/>
      <c r="AN154" s="7"/>
      <c r="AO154" s="7"/>
      <c r="AP154" s="7"/>
      <c r="AQ154" s="8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15">
        <f t="shared" si="8"/>
        <v>0</v>
      </c>
      <c r="BC154" s="22"/>
    </row>
    <row r="155" spans="1:55" s="9" customFormat="1" ht="31.5" customHeight="1" x14ac:dyDescent="0.25">
      <c r="A155" s="28" t="s">
        <v>122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8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8"/>
      <c r="AL155" s="7"/>
      <c r="AM155" s="7"/>
      <c r="AN155" s="7"/>
      <c r="AO155" s="7"/>
      <c r="AP155" s="7"/>
      <c r="AQ155" s="8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15">
        <f t="shared" si="8"/>
        <v>0</v>
      </c>
      <c r="BC155" s="22"/>
    </row>
    <row r="156" spans="1:55" s="9" customFormat="1" ht="31.5" customHeight="1" x14ac:dyDescent="0.25">
      <c r="A156" s="28" t="s">
        <v>123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  <c r="M156" s="8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8"/>
      <c r="AL156" s="7"/>
      <c r="AM156" s="7"/>
      <c r="AN156" s="7"/>
      <c r="AO156" s="7"/>
      <c r="AP156" s="7"/>
      <c r="AQ156" s="8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15">
        <f t="shared" si="8"/>
        <v>0</v>
      </c>
      <c r="BC156" s="22"/>
    </row>
    <row r="157" spans="1:55" s="9" customFormat="1" ht="31.5" customHeight="1" x14ac:dyDescent="0.25">
      <c r="A157" s="28" t="s">
        <v>124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  <c r="M157" s="8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8"/>
      <c r="AL157" s="7"/>
      <c r="AM157" s="7"/>
      <c r="AN157" s="7"/>
      <c r="AO157" s="7"/>
      <c r="AP157" s="7"/>
      <c r="AQ157" s="8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15">
        <f t="shared" si="8"/>
        <v>0</v>
      </c>
      <c r="BC157" s="22"/>
    </row>
    <row r="158" spans="1:55" s="9" customFormat="1" ht="31.5" customHeight="1" x14ac:dyDescent="0.25">
      <c r="A158" s="28" t="s">
        <v>125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  <c r="M158" s="8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8"/>
      <c r="AL158" s="7"/>
      <c r="AM158" s="7"/>
      <c r="AN158" s="7"/>
      <c r="AO158" s="7"/>
      <c r="AP158" s="7"/>
      <c r="AQ158" s="8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15">
        <f t="shared" si="8"/>
        <v>0</v>
      </c>
      <c r="BC158" s="22"/>
    </row>
    <row r="159" spans="1:55" s="9" customFormat="1" ht="31.5" customHeight="1" x14ac:dyDescent="0.25">
      <c r="A159" s="28" t="s">
        <v>126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8"/>
      <c r="AL159" s="7"/>
      <c r="AM159" s="7"/>
      <c r="AN159" s="7"/>
      <c r="AO159" s="7"/>
      <c r="AP159" s="7"/>
      <c r="AQ159" s="8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15">
        <f t="shared" si="8"/>
        <v>0</v>
      </c>
      <c r="BC159" s="22"/>
    </row>
    <row r="160" spans="1:55" s="9" customFormat="1" ht="31.5" customHeight="1" x14ac:dyDescent="0.25">
      <c r="A160" s="28" t="s">
        <v>127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>
        <v>2</v>
      </c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8"/>
      <c r="AL160" s="7"/>
      <c r="AM160" s="7"/>
      <c r="AN160" s="7"/>
      <c r="AO160" s="7"/>
      <c r="AP160" s="7"/>
      <c r="AQ160" s="8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15">
        <f t="shared" si="8"/>
        <v>2</v>
      </c>
      <c r="BC160" s="22"/>
    </row>
    <row r="161" spans="1:55" s="12" customFormat="1" ht="31.5" customHeight="1" x14ac:dyDescent="0.25">
      <c r="A161" s="27" t="s">
        <v>128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1"/>
      <c r="M161" s="11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1"/>
      <c r="AL161" s="10"/>
      <c r="AM161" s="10"/>
      <c r="AN161" s="10"/>
      <c r="AO161" s="10"/>
      <c r="AP161" s="10"/>
      <c r="AQ161" s="11"/>
      <c r="AR161" s="10"/>
      <c r="AS161" s="10"/>
      <c r="AT161" s="10"/>
      <c r="AU161" s="10">
        <v>1</v>
      </c>
      <c r="AV161" s="10"/>
      <c r="AW161" s="10"/>
      <c r="AX161" s="10"/>
      <c r="AY161" s="10"/>
      <c r="AZ161" s="10"/>
      <c r="BA161" s="10"/>
      <c r="BB161" s="21">
        <f t="shared" si="8"/>
        <v>1</v>
      </c>
      <c r="BC161" s="19">
        <f t="shared" si="11"/>
        <v>1</v>
      </c>
    </row>
    <row r="162" spans="1:55" s="12" customFormat="1" ht="31.5" customHeight="1" x14ac:dyDescent="0.25">
      <c r="A162" s="27" t="s">
        <v>129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1"/>
      <c r="M162" s="11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1"/>
      <c r="AL162" s="10"/>
      <c r="AM162" s="10"/>
      <c r="AN162" s="10"/>
      <c r="AO162" s="10"/>
      <c r="AP162" s="10"/>
      <c r="AQ162" s="11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21">
        <f t="shared" si="8"/>
        <v>0</v>
      </c>
      <c r="BC162" s="19">
        <f t="shared" si="11"/>
        <v>0</v>
      </c>
    </row>
    <row r="163" spans="1:55" s="9" customFormat="1" ht="31.5" customHeight="1" x14ac:dyDescent="0.25">
      <c r="A163" s="28" t="s">
        <v>130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8"/>
      <c r="AL163" s="7"/>
      <c r="AM163" s="7"/>
      <c r="AN163" s="7"/>
      <c r="AO163" s="7"/>
      <c r="AP163" s="7"/>
      <c r="AQ163" s="8"/>
      <c r="AR163" s="7">
        <v>2</v>
      </c>
      <c r="AS163" s="7"/>
      <c r="AT163" s="7">
        <v>10</v>
      </c>
      <c r="AU163" s="7">
        <v>18</v>
      </c>
      <c r="AV163" s="7"/>
      <c r="AW163" s="7"/>
      <c r="AX163" s="7"/>
      <c r="AY163" s="7"/>
      <c r="AZ163" s="7"/>
      <c r="BA163" s="7"/>
      <c r="BB163" s="15">
        <f t="shared" si="8"/>
        <v>30</v>
      </c>
      <c r="BC163" s="22"/>
    </row>
    <row r="164" spans="1:55" s="9" customFormat="1" ht="31.5" customHeight="1" x14ac:dyDescent="0.25">
      <c r="A164" s="28" t="s">
        <v>131</v>
      </c>
      <c r="B164" s="7"/>
      <c r="C164" s="7"/>
      <c r="D164" s="7"/>
      <c r="E164" s="7"/>
      <c r="F164" s="7">
        <v>2</v>
      </c>
      <c r="G164" s="7">
        <v>1</v>
      </c>
      <c r="H164" s="7"/>
      <c r="I164" s="7"/>
      <c r="J164" s="7"/>
      <c r="K164" s="7"/>
      <c r="L164" s="8"/>
      <c r="M164" s="8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8"/>
      <c r="AL164" s="7"/>
      <c r="AM164" s="7"/>
      <c r="AN164" s="7"/>
      <c r="AO164" s="7"/>
      <c r="AP164" s="7"/>
      <c r="AQ164" s="8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15">
        <f t="shared" si="8"/>
        <v>3</v>
      </c>
      <c r="BC164" s="22"/>
    </row>
    <row r="165" spans="1:55" s="9" customFormat="1" ht="31.5" customHeight="1" x14ac:dyDescent="0.25">
      <c r="A165" s="28" t="s">
        <v>132</v>
      </c>
      <c r="B165" s="7">
        <v>38</v>
      </c>
      <c r="C165" s="7">
        <v>15</v>
      </c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8"/>
      <c r="AL165" s="7"/>
      <c r="AM165" s="7"/>
      <c r="AN165" s="7"/>
      <c r="AO165" s="7"/>
      <c r="AP165" s="7"/>
      <c r="AQ165" s="8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15">
        <f t="shared" si="8"/>
        <v>53</v>
      </c>
      <c r="BC165" s="22"/>
    </row>
    <row r="166" spans="1:55" s="9" customFormat="1" ht="31.5" customHeight="1" x14ac:dyDescent="0.25">
      <c r="A166" s="30" t="s">
        <v>211</v>
      </c>
      <c r="B166" s="7"/>
      <c r="C166" s="7"/>
      <c r="D166" s="7"/>
      <c r="E166" s="7"/>
      <c r="F166" s="7">
        <v>9</v>
      </c>
      <c r="G166" s="7"/>
      <c r="H166" s="7"/>
      <c r="I166" s="7"/>
      <c r="J166" s="7">
        <v>1</v>
      </c>
      <c r="K166" s="7"/>
      <c r="L166" s="8"/>
      <c r="M166" s="8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>
        <v>1</v>
      </c>
      <c r="AC166" s="7"/>
      <c r="AD166" s="7"/>
      <c r="AE166" s="7"/>
      <c r="AF166" s="7"/>
      <c r="AG166" s="7"/>
      <c r="AH166" s="7"/>
      <c r="AI166" s="7"/>
      <c r="AJ166" s="7"/>
      <c r="AK166" s="8"/>
      <c r="AL166" s="7"/>
      <c r="AM166" s="7"/>
      <c r="AN166" s="7">
        <v>1</v>
      </c>
      <c r="AO166" s="7"/>
      <c r="AP166" s="7"/>
      <c r="AQ166" s="8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15">
        <f t="shared" ref="BB166" si="12">SUM(B166:BA166)</f>
        <v>12</v>
      </c>
      <c r="BC166" s="22"/>
    </row>
    <row r="167" spans="1:55" s="9" customFormat="1" ht="31.5" customHeight="1" x14ac:dyDescent="0.25">
      <c r="A167" s="28" t="s">
        <v>133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  <c r="M167" s="8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8"/>
      <c r="AL167" s="7"/>
      <c r="AM167" s="7"/>
      <c r="AN167" s="7"/>
      <c r="AO167" s="7"/>
      <c r="AP167" s="7"/>
      <c r="AQ167" s="8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15">
        <f t="shared" si="8"/>
        <v>0</v>
      </c>
      <c r="BC167" s="22"/>
    </row>
    <row r="168" spans="1:55" s="9" customFormat="1" ht="31.5" customHeight="1" x14ac:dyDescent="0.25">
      <c r="A168" s="28" t="s">
        <v>134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8"/>
      <c r="AL168" s="7"/>
      <c r="AM168" s="7"/>
      <c r="AN168" s="7"/>
      <c r="AO168" s="7"/>
      <c r="AP168" s="7"/>
      <c r="AQ168" s="8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15">
        <f t="shared" si="8"/>
        <v>0</v>
      </c>
      <c r="BC168" s="22"/>
    </row>
    <row r="169" spans="1:55" s="9" customFormat="1" ht="31.5" customHeight="1" x14ac:dyDescent="0.25">
      <c r="A169" s="28" t="s">
        <v>135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  <c r="M169" s="8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8"/>
      <c r="AL169" s="7"/>
      <c r="AM169" s="7"/>
      <c r="AN169" s="7"/>
      <c r="AO169" s="7"/>
      <c r="AP169" s="7"/>
      <c r="AQ169" s="8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15">
        <f t="shared" si="8"/>
        <v>0</v>
      </c>
      <c r="BC169" s="22"/>
    </row>
    <row r="170" spans="1:55" s="9" customFormat="1" ht="31.5" customHeight="1" x14ac:dyDescent="0.25">
      <c r="A170" s="28" t="s">
        <v>136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>
        <v>1</v>
      </c>
      <c r="AI170" s="7"/>
      <c r="AJ170" s="7"/>
      <c r="AK170" s="8"/>
      <c r="AL170" s="7"/>
      <c r="AM170" s="7"/>
      <c r="AN170" s="7"/>
      <c r="AO170" s="7"/>
      <c r="AP170" s="7"/>
      <c r="AQ170" s="8"/>
      <c r="AR170" s="7"/>
      <c r="AS170" s="7"/>
      <c r="AT170" s="7"/>
      <c r="AU170" s="7">
        <v>1</v>
      </c>
      <c r="AV170" s="7">
        <v>25</v>
      </c>
      <c r="AW170" s="7">
        <v>18</v>
      </c>
      <c r="AX170" s="7"/>
      <c r="AY170" s="7"/>
      <c r="AZ170" s="7"/>
      <c r="BA170" s="7"/>
      <c r="BB170" s="15">
        <f t="shared" si="8"/>
        <v>45</v>
      </c>
      <c r="BC170" s="22"/>
    </row>
    <row r="171" spans="1:55" s="9" customFormat="1" ht="31.5" customHeight="1" x14ac:dyDescent="0.25">
      <c r="A171" s="28" t="s">
        <v>137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  <c r="M171" s="8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8"/>
      <c r="AL171" s="7"/>
      <c r="AM171" s="7"/>
      <c r="AN171" s="7"/>
      <c r="AO171" s="7"/>
      <c r="AP171" s="7"/>
      <c r="AQ171" s="8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15">
        <f t="shared" si="8"/>
        <v>0</v>
      </c>
      <c r="BC171" s="22"/>
    </row>
    <row r="172" spans="1:55" s="9" customFormat="1" ht="31.5" customHeight="1" x14ac:dyDescent="0.25">
      <c r="A172" s="28" t="s">
        <v>138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8"/>
      <c r="AL172" s="7"/>
      <c r="AM172" s="7"/>
      <c r="AN172" s="7"/>
      <c r="AO172" s="7"/>
      <c r="AP172" s="7"/>
      <c r="AQ172" s="8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15">
        <f t="shared" si="8"/>
        <v>0</v>
      </c>
      <c r="BC172" s="22"/>
    </row>
    <row r="173" spans="1:55" s="9" customFormat="1" ht="31.5" customHeight="1" x14ac:dyDescent="0.25">
      <c r="A173" s="28" t="s">
        <v>139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  <c r="M173" s="8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8"/>
      <c r="AL173" s="7"/>
      <c r="AM173" s="7"/>
      <c r="AN173" s="7"/>
      <c r="AO173" s="7"/>
      <c r="AP173" s="7"/>
      <c r="AQ173" s="8"/>
      <c r="AR173" s="7">
        <v>1</v>
      </c>
      <c r="AS173" s="7">
        <v>1</v>
      </c>
      <c r="AT173" s="7">
        <v>14</v>
      </c>
      <c r="AU173" s="7">
        <v>37</v>
      </c>
      <c r="AV173" s="7"/>
      <c r="AW173" s="7"/>
      <c r="AX173" s="7"/>
      <c r="AY173" s="7"/>
      <c r="AZ173" s="7"/>
      <c r="BA173" s="7"/>
      <c r="BB173" s="15">
        <f t="shared" si="8"/>
        <v>53</v>
      </c>
      <c r="BC173" s="22"/>
    </row>
    <row r="174" spans="1:55" s="9" customFormat="1" ht="31.5" customHeight="1" x14ac:dyDescent="0.25">
      <c r="A174" s="28" t="s">
        <v>140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  <c r="M174" s="8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8"/>
      <c r="AL174" s="7"/>
      <c r="AM174" s="7"/>
      <c r="AN174" s="7"/>
      <c r="AO174" s="7"/>
      <c r="AP174" s="7"/>
      <c r="AQ174" s="8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15">
        <f t="shared" si="8"/>
        <v>0</v>
      </c>
      <c r="BC174" s="22"/>
    </row>
    <row r="175" spans="1:55" s="9" customFormat="1" ht="31.5" customHeight="1" x14ac:dyDescent="0.25">
      <c r="A175" s="28" t="s">
        <v>141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8"/>
      <c r="AL175" s="7"/>
      <c r="AM175" s="7"/>
      <c r="AN175" s="7"/>
      <c r="AO175" s="7"/>
      <c r="AP175" s="7"/>
      <c r="AQ175" s="8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15">
        <f t="shared" si="8"/>
        <v>0</v>
      </c>
      <c r="BC175" s="22"/>
    </row>
    <row r="176" spans="1:55" s="9" customFormat="1" ht="31.5" customHeight="1" x14ac:dyDescent="0.25">
      <c r="A176" s="28" t="s">
        <v>207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  <c r="M176" s="8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8"/>
      <c r="AL176" s="7"/>
      <c r="AM176" s="7"/>
      <c r="AN176" s="7"/>
      <c r="AO176" s="7"/>
      <c r="AP176" s="7"/>
      <c r="AQ176" s="8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15">
        <f t="shared" si="8"/>
        <v>0</v>
      </c>
      <c r="BC176" s="22"/>
    </row>
    <row r="177" spans="1:55" s="9" customFormat="1" ht="31.5" customHeight="1" x14ac:dyDescent="0.25">
      <c r="A177" s="28" t="s">
        <v>142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  <c r="M177" s="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8"/>
      <c r="AL177" s="7"/>
      <c r="AM177" s="7">
        <v>1</v>
      </c>
      <c r="AN177" s="7">
        <v>6</v>
      </c>
      <c r="AO177" s="7">
        <v>3</v>
      </c>
      <c r="AP177" s="7"/>
      <c r="AQ177" s="8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15">
        <f t="shared" si="8"/>
        <v>10</v>
      </c>
      <c r="BC177" s="22"/>
    </row>
    <row r="178" spans="1:55" s="9" customFormat="1" ht="31.5" customHeight="1" x14ac:dyDescent="0.25">
      <c r="A178" s="28" t="s">
        <v>208</v>
      </c>
      <c r="B178" s="7"/>
      <c r="C178" s="7"/>
      <c r="D178" s="7"/>
      <c r="E178" s="7"/>
      <c r="F178" s="7"/>
      <c r="G178" s="7"/>
      <c r="H178" s="7"/>
      <c r="I178" s="7"/>
      <c r="J178" s="7">
        <v>1</v>
      </c>
      <c r="K178" s="7"/>
      <c r="L178" s="8"/>
      <c r="M178" s="8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8"/>
      <c r="AL178" s="7"/>
      <c r="AM178" s="7"/>
      <c r="AN178" s="7">
        <v>66</v>
      </c>
      <c r="AO178" s="7">
        <v>41</v>
      </c>
      <c r="AP178" s="7"/>
      <c r="AQ178" s="8"/>
      <c r="AR178" s="7"/>
      <c r="AS178" s="7"/>
      <c r="AT178" s="7"/>
      <c r="AU178" s="7"/>
      <c r="AV178" s="7"/>
      <c r="AW178" s="7">
        <v>1</v>
      </c>
      <c r="AX178" s="7"/>
      <c r="AY178" s="7"/>
      <c r="AZ178" s="7"/>
      <c r="BA178" s="7"/>
      <c r="BB178" s="15">
        <f t="shared" si="8"/>
        <v>109</v>
      </c>
      <c r="BC178" s="22"/>
    </row>
    <row r="179" spans="1:55" s="9" customFormat="1" ht="31.5" customHeight="1" x14ac:dyDescent="0.25">
      <c r="A179" s="28" t="s">
        <v>209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  <c r="M179" s="8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8"/>
      <c r="AL179" s="7"/>
      <c r="AM179" s="7"/>
      <c r="AN179" s="7"/>
      <c r="AO179" s="7"/>
      <c r="AP179" s="7"/>
      <c r="AQ179" s="8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15">
        <f t="shared" si="8"/>
        <v>0</v>
      </c>
      <c r="BC179" s="22"/>
    </row>
    <row r="180" spans="1:55" s="9" customFormat="1" ht="31.5" customHeight="1" x14ac:dyDescent="0.25">
      <c r="A180" s="28" t="s">
        <v>143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8"/>
      <c r="AL180" s="7"/>
      <c r="AM180" s="7"/>
      <c r="AN180" s="7"/>
      <c r="AO180" s="7"/>
      <c r="AP180" s="7"/>
      <c r="AQ180" s="8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15">
        <f t="shared" si="8"/>
        <v>0</v>
      </c>
      <c r="BC180" s="22"/>
    </row>
    <row r="181" spans="1:55" s="9" customFormat="1" ht="31.5" customHeight="1" x14ac:dyDescent="0.25">
      <c r="A181" s="28" t="s">
        <v>229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  <c r="M181" s="8"/>
      <c r="N181" s="7"/>
      <c r="O181" s="7"/>
      <c r="P181" s="7"/>
      <c r="Q181" s="7"/>
      <c r="R181" s="7"/>
      <c r="S181" s="7">
        <v>1</v>
      </c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>
        <v>132</v>
      </c>
      <c r="AI181" s="7">
        <v>70</v>
      </c>
      <c r="AJ181" s="7"/>
      <c r="AK181" s="8"/>
      <c r="AL181" s="7">
        <v>1</v>
      </c>
      <c r="AM181" s="7"/>
      <c r="AN181" s="7">
        <v>1</v>
      </c>
      <c r="AO181" s="7"/>
      <c r="AP181" s="7"/>
      <c r="AQ181" s="8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15">
        <f t="shared" si="8"/>
        <v>205</v>
      </c>
      <c r="BC181" s="22"/>
    </row>
    <row r="182" spans="1:55" s="9" customFormat="1" ht="31.5" customHeight="1" x14ac:dyDescent="0.25">
      <c r="A182" s="28" t="s">
        <v>144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  <c r="M182" s="8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8"/>
      <c r="AL182" s="7"/>
      <c r="AM182" s="7"/>
      <c r="AN182" s="7"/>
      <c r="AO182" s="7"/>
      <c r="AP182" s="7"/>
      <c r="AQ182" s="8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15">
        <f t="shared" si="8"/>
        <v>0</v>
      </c>
      <c r="BC182" s="22"/>
    </row>
    <row r="183" spans="1:55" s="9" customFormat="1" ht="31.5" customHeight="1" x14ac:dyDescent="0.25">
      <c r="A183" s="28" t="s">
        <v>145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  <c r="M183" s="8"/>
      <c r="N183" s="7"/>
      <c r="O183" s="7">
        <v>1</v>
      </c>
      <c r="P183" s="7">
        <v>45</v>
      </c>
      <c r="Q183" s="7">
        <v>40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8"/>
      <c r="AL183" s="7"/>
      <c r="AM183" s="7"/>
      <c r="AN183" s="7"/>
      <c r="AO183" s="7"/>
      <c r="AP183" s="7"/>
      <c r="AQ183" s="8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15">
        <f t="shared" si="8"/>
        <v>86</v>
      </c>
      <c r="BC183" s="22"/>
    </row>
    <row r="184" spans="1:55" s="9" customFormat="1" ht="31.5" customHeight="1" x14ac:dyDescent="0.25">
      <c r="A184" s="28" t="s">
        <v>218</v>
      </c>
      <c r="B184" s="7"/>
      <c r="C184" s="7"/>
      <c r="D184" s="7"/>
      <c r="E184" s="7"/>
      <c r="F184" s="7">
        <v>1</v>
      </c>
      <c r="G184" s="7"/>
      <c r="H184" s="7"/>
      <c r="I184" s="7"/>
      <c r="J184" s="7"/>
      <c r="K184" s="7"/>
      <c r="L184" s="8"/>
      <c r="M184" s="8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8"/>
      <c r="AL184" s="7"/>
      <c r="AM184" s="7"/>
      <c r="AN184" s="7"/>
      <c r="AO184" s="7"/>
      <c r="AP184" s="7"/>
      <c r="AQ184" s="8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15">
        <f t="shared" si="8"/>
        <v>1</v>
      </c>
      <c r="BC184" s="22"/>
    </row>
    <row r="185" spans="1:55" s="9" customFormat="1" ht="31.5" customHeight="1" x14ac:dyDescent="0.25">
      <c r="A185" s="28" t="s">
        <v>146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  <c r="M185" s="8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>
        <v>1</v>
      </c>
      <c r="AA185" s="7"/>
      <c r="AB185" s="7">
        <v>1</v>
      </c>
      <c r="AC185" s="7"/>
      <c r="AD185" s="7"/>
      <c r="AE185" s="7"/>
      <c r="AF185" s="7"/>
      <c r="AG185" s="7"/>
      <c r="AH185" s="7"/>
      <c r="AI185" s="7"/>
      <c r="AJ185" s="7"/>
      <c r="AK185" s="8"/>
      <c r="AL185" s="7"/>
      <c r="AM185" s="7"/>
      <c r="AN185" s="7"/>
      <c r="AO185" s="7"/>
      <c r="AP185" s="7"/>
      <c r="AQ185" s="8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15">
        <f t="shared" si="8"/>
        <v>2</v>
      </c>
      <c r="BC185" s="22"/>
    </row>
    <row r="186" spans="1:55" s="9" customFormat="1" ht="31.5" customHeight="1" x14ac:dyDescent="0.25">
      <c r="A186" s="30" t="s">
        <v>212</v>
      </c>
      <c r="B186" s="7"/>
      <c r="C186" s="7"/>
      <c r="D186" s="7"/>
      <c r="E186" s="7"/>
      <c r="F186" s="7">
        <v>14</v>
      </c>
      <c r="G186" s="7">
        <v>2</v>
      </c>
      <c r="H186" s="7">
        <v>1</v>
      </c>
      <c r="I186" s="7">
        <v>1</v>
      </c>
      <c r="J186" s="7"/>
      <c r="K186" s="7"/>
      <c r="L186" s="8"/>
      <c r="M186" s="8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8"/>
      <c r="AL186" s="7"/>
      <c r="AM186" s="7">
        <v>1</v>
      </c>
      <c r="AN186" s="7">
        <v>2</v>
      </c>
      <c r="AO186" s="7"/>
      <c r="AP186" s="7"/>
      <c r="AQ186" s="8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15">
        <f t="shared" ref="BB186:BB187" si="13">SUM(B186:BA186)</f>
        <v>21</v>
      </c>
      <c r="BC186" s="22"/>
    </row>
    <row r="187" spans="1:55" s="9" customFormat="1" ht="31.5" customHeight="1" x14ac:dyDescent="0.25">
      <c r="A187" s="28" t="s">
        <v>213</v>
      </c>
      <c r="B187" s="7"/>
      <c r="C187" s="7"/>
      <c r="D187" s="7"/>
      <c r="E187" s="7"/>
      <c r="F187" s="7">
        <v>9</v>
      </c>
      <c r="G187" s="7"/>
      <c r="H187" s="7"/>
      <c r="I187" s="7"/>
      <c r="J187" s="7"/>
      <c r="K187" s="7"/>
      <c r="L187" s="8"/>
      <c r="M187" s="8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>
        <v>1</v>
      </c>
      <c r="AC187" s="7"/>
      <c r="AD187" s="7"/>
      <c r="AE187" s="7"/>
      <c r="AF187" s="7"/>
      <c r="AG187" s="7"/>
      <c r="AH187" s="7"/>
      <c r="AI187" s="7"/>
      <c r="AJ187" s="7"/>
      <c r="AK187" s="8"/>
      <c r="AL187" s="7"/>
      <c r="AM187" s="7"/>
      <c r="AN187" s="7"/>
      <c r="AO187" s="7"/>
      <c r="AP187" s="7"/>
      <c r="AQ187" s="8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15">
        <f t="shared" si="13"/>
        <v>10</v>
      </c>
      <c r="BC187" s="22"/>
    </row>
    <row r="188" spans="1:55" s="9" customFormat="1" ht="31.5" customHeight="1" x14ac:dyDescent="0.25">
      <c r="A188" s="28" t="s">
        <v>219</v>
      </c>
      <c r="B188" s="7"/>
      <c r="C188" s="7"/>
      <c r="D188" s="7"/>
      <c r="E188" s="7"/>
      <c r="F188" s="7">
        <v>13</v>
      </c>
      <c r="G188" s="7">
        <v>1</v>
      </c>
      <c r="H188" s="7"/>
      <c r="I188" s="7"/>
      <c r="J188" s="7"/>
      <c r="K188" s="7"/>
      <c r="L188" s="8"/>
      <c r="M188" s="8">
        <v>1</v>
      </c>
      <c r="N188" s="7"/>
      <c r="O188" s="7">
        <v>1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8"/>
      <c r="AL188" s="7"/>
      <c r="AM188" s="7"/>
      <c r="AN188" s="7"/>
      <c r="AO188" s="7"/>
      <c r="AP188" s="7"/>
      <c r="AQ188" s="8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15">
        <f t="shared" si="8"/>
        <v>16</v>
      </c>
      <c r="BC188" s="22"/>
    </row>
    <row r="189" spans="1:55" s="9" customFormat="1" ht="31.5" customHeight="1" x14ac:dyDescent="0.25">
      <c r="A189" s="28" t="s">
        <v>147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8"/>
      <c r="M189" s="8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>
        <v>1</v>
      </c>
      <c r="AI189" s="7"/>
      <c r="AJ189" s="7"/>
      <c r="AK189" s="8"/>
      <c r="AL189" s="7"/>
      <c r="AM189" s="7"/>
      <c r="AN189" s="7">
        <v>1</v>
      </c>
      <c r="AO189" s="7">
        <v>1</v>
      </c>
      <c r="AP189" s="7"/>
      <c r="AQ189" s="8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15">
        <f t="shared" si="8"/>
        <v>3</v>
      </c>
      <c r="BC189" s="22"/>
    </row>
    <row r="190" spans="1:55" s="9" customFormat="1" ht="31.5" customHeight="1" x14ac:dyDescent="0.25">
      <c r="A190" s="28" t="s">
        <v>148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8"/>
      <c r="M190" s="8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8"/>
      <c r="AL190" s="7"/>
      <c r="AM190" s="7"/>
      <c r="AN190" s="7">
        <v>1</v>
      </c>
      <c r="AO190" s="7"/>
      <c r="AP190" s="7"/>
      <c r="AQ190" s="8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15">
        <f t="shared" si="8"/>
        <v>1</v>
      </c>
      <c r="BC190" s="22"/>
    </row>
    <row r="191" spans="1:55" s="12" customFormat="1" ht="31.5" customHeight="1" x14ac:dyDescent="0.25">
      <c r="A191" s="27" t="s">
        <v>153</v>
      </c>
      <c r="B191" s="10"/>
      <c r="C191" s="10"/>
      <c r="D191" s="10">
        <v>1</v>
      </c>
      <c r="E191" s="10"/>
      <c r="F191" s="10"/>
      <c r="G191" s="10"/>
      <c r="H191" s="10"/>
      <c r="I191" s="10"/>
      <c r="J191" s="10"/>
      <c r="K191" s="10"/>
      <c r="L191" s="11"/>
      <c r="M191" s="11"/>
      <c r="N191" s="10"/>
      <c r="O191" s="10"/>
      <c r="P191" s="10"/>
      <c r="Q191" s="10"/>
      <c r="R191" s="10"/>
      <c r="S191" s="10">
        <v>1</v>
      </c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>
        <v>1</v>
      </c>
      <c r="AK191" s="11"/>
      <c r="AL191" s="10"/>
      <c r="AM191" s="10"/>
      <c r="AN191" s="10">
        <v>4</v>
      </c>
      <c r="AO191" s="10">
        <v>4</v>
      </c>
      <c r="AP191" s="10"/>
      <c r="AQ191" s="11"/>
      <c r="AR191" s="10"/>
      <c r="AS191" s="10"/>
      <c r="AT191" s="10"/>
      <c r="AU191" s="10"/>
      <c r="AV191" s="10"/>
      <c r="AW191" s="10"/>
      <c r="AX191" s="10">
        <v>7</v>
      </c>
      <c r="AY191" s="10">
        <v>3</v>
      </c>
      <c r="AZ191" s="10">
        <v>1</v>
      </c>
      <c r="BA191" s="10"/>
      <c r="BB191" s="21">
        <f t="shared" si="8"/>
        <v>22</v>
      </c>
      <c r="BC191" s="19">
        <f t="shared" si="11"/>
        <v>22</v>
      </c>
    </row>
    <row r="192" spans="1:55" s="12" customFormat="1" ht="31.5" customHeight="1" x14ac:dyDescent="0.25">
      <c r="A192" s="27" t="s">
        <v>158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1"/>
      <c r="M192" s="11"/>
      <c r="N192" s="10"/>
      <c r="O192" s="10"/>
      <c r="P192" s="10"/>
      <c r="Q192" s="10"/>
      <c r="R192" s="10"/>
      <c r="S192" s="10">
        <v>1</v>
      </c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>
        <v>1</v>
      </c>
      <c r="AG192" s="10"/>
      <c r="AH192" s="10"/>
      <c r="AI192" s="10"/>
      <c r="AJ192" s="10"/>
      <c r="AK192" s="11"/>
      <c r="AL192" s="10">
        <v>1</v>
      </c>
      <c r="AM192" s="10"/>
      <c r="AN192" s="10">
        <v>2</v>
      </c>
      <c r="AO192" s="10"/>
      <c r="AP192" s="10">
        <v>26</v>
      </c>
      <c r="AQ192" s="11">
        <v>13</v>
      </c>
      <c r="AR192" s="10">
        <v>1</v>
      </c>
      <c r="AS192" s="10"/>
      <c r="AT192" s="10">
        <v>9</v>
      </c>
      <c r="AU192" s="10">
        <v>26</v>
      </c>
      <c r="AV192" s="10"/>
      <c r="AW192" s="10"/>
      <c r="AX192" s="10"/>
      <c r="AY192" s="10"/>
      <c r="AZ192" s="10"/>
      <c r="BA192" s="10"/>
      <c r="BB192" s="21">
        <f t="shared" si="8"/>
        <v>80</v>
      </c>
      <c r="BC192" s="19">
        <f t="shared" si="11"/>
        <v>80</v>
      </c>
    </row>
    <row r="193" spans="1:55" s="12" customFormat="1" ht="31.5" customHeight="1" x14ac:dyDescent="0.25">
      <c r="A193" s="27" t="s">
        <v>220</v>
      </c>
      <c r="B193" s="10">
        <v>6</v>
      </c>
      <c r="C193" s="10"/>
      <c r="D193" s="10">
        <v>9</v>
      </c>
      <c r="E193" s="10"/>
      <c r="F193" s="10">
        <v>4</v>
      </c>
      <c r="G193" s="10"/>
      <c r="H193" s="10">
        <v>1</v>
      </c>
      <c r="I193" s="10"/>
      <c r="J193" s="10">
        <v>11</v>
      </c>
      <c r="K193" s="10"/>
      <c r="L193" s="11"/>
      <c r="M193" s="11"/>
      <c r="N193" s="10">
        <v>4</v>
      </c>
      <c r="O193" s="10"/>
      <c r="P193" s="10">
        <v>3</v>
      </c>
      <c r="Q193" s="10"/>
      <c r="R193" s="10">
        <v>2</v>
      </c>
      <c r="S193" s="10">
        <v>1</v>
      </c>
      <c r="T193" s="10"/>
      <c r="U193" s="10"/>
      <c r="V193" s="10"/>
      <c r="W193" s="10"/>
      <c r="X193" s="10"/>
      <c r="Y193" s="10"/>
      <c r="Z193" s="10"/>
      <c r="AA193" s="10"/>
      <c r="AB193" s="10">
        <v>1</v>
      </c>
      <c r="AC193" s="10"/>
      <c r="AD193" s="10">
        <v>2</v>
      </c>
      <c r="AE193" s="10"/>
      <c r="AF193" s="10"/>
      <c r="AG193" s="10"/>
      <c r="AH193" s="10">
        <v>4</v>
      </c>
      <c r="AI193" s="10"/>
      <c r="AJ193" s="10">
        <v>4</v>
      </c>
      <c r="AK193" s="11">
        <v>1</v>
      </c>
      <c r="AL193" s="10">
        <v>5</v>
      </c>
      <c r="AM193" s="10"/>
      <c r="AN193" s="10">
        <v>9</v>
      </c>
      <c r="AO193" s="10"/>
      <c r="AP193" s="10">
        <v>3</v>
      </c>
      <c r="AQ193" s="11">
        <v>1</v>
      </c>
      <c r="AR193" s="10"/>
      <c r="AS193" s="10"/>
      <c r="AT193" s="10"/>
      <c r="AU193" s="10"/>
      <c r="AV193" s="10"/>
      <c r="AW193" s="10">
        <v>1</v>
      </c>
      <c r="AX193" s="10">
        <v>4</v>
      </c>
      <c r="AY193" s="10"/>
      <c r="AZ193" s="10">
        <v>1</v>
      </c>
      <c r="BA193" s="10"/>
      <c r="BB193" s="21">
        <f t="shared" si="8"/>
        <v>77</v>
      </c>
      <c r="BC193" s="19">
        <f t="shared" si="11"/>
        <v>77</v>
      </c>
    </row>
    <row r="194" spans="1:55" s="9" customFormat="1" ht="31.5" customHeight="1" x14ac:dyDescent="0.25">
      <c r="A194" s="28" t="s">
        <v>210</v>
      </c>
      <c r="B194" s="7"/>
      <c r="C194" s="7"/>
      <c r="D194" s="7"/>
      <c r="E194" s="7"/>
      <c r="F194" s="7">
        <v>2</v>
      </c>
      <c r="G194" s="7">
        <v>1</v>
      </c>
      <c r="H194" s="7"/>
      <c r="I194" s="7"/>
      <c r="J194" s="7"/>
      <c r="K194" s="7"/>
      <c r="L194" s="8"/>
      <c r="M194" s="8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8"/>
      <c r="AL194" s="7"/>
      <c r="AM194" s="7"/>
      <c r="AN194" s="7"/>
      <c r="AO194" s="7"/>
      <c r="AP194" s="7"/>
      <c r="AQ194" s="8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15">
        <f>SUM(B194:BA194)</f>
        <v>3</v>
      </c>
      <c r="BC194" s="22"/>
    </row>
    <row r="195" spans="1:55" s="9" customFormat="1" ht="31.5" customHeight="1" x14ac:dyDescent="0.25">
      <c r="A195" s="28" t="s">
        <v>231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8"/>
      <c r="M195" s="8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>
        <v>1</v>
      </c>
      <c r="AI195" s="7"/>
      <c r="AJ195" s="7"/>
      <c r="AK195" s="8"/>
      <c r="AL195" s="7">
        <v>12</v>
      </c>
      <c r="AM195" s="7">
        <v>1</v>
      </c>
      <c r="AN195" s="7">
        <v>1</v>
      </c>
      <c r="AO195" s="7"/>
      <c r="AP195" s="7">
        <v>1</v>
      </c>
      <c r="AQ195" s="8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15">
        <f>SUM(B195:BA195)</f>
        <v>16</v>
      </c>
      <c r="BC195" s="22"/>
    </row>
    <row r="196" spans="1:55" s="9" customFormat="1" ht="31.5" customHeight="1" x14ac:dyDescent="0.25">
      <c r="A196" s="28" t="s">
        <v>201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8"/>
      <c r="M196" s="8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>
        <v>2</v>
      </c>
      <c r="AC196" s="7"/>
      <c r="AD196" s="7"/>
      <c r="AE196" s="7"/>
      <c r="AF196" s="7"/>
      <c r="AG196" s="7"/>
      <c r="AH196" s="7"/>
      <c r="AI196" s="7"/>
      <c r="AJ196" s="7"/>
      <c r="AK196" s="8"/>
      <c r="AL196" s="7"/>
      <c r="AM196" s="7"/>
      <c r="AN196" s="7"/>
      <c r="AO196" s="7"/>
      <c r="AP196" s="7"/>
      <c r="AQ196" s="8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15">
        <f>SUM(B196:BA196)</f>
        <v>2</v>
      </c>
      <c r="BC196" s="22"/>
    </row>
    <row r="197" spans="1:55" s="9" customFormat="1" ht="31.5" customHeight="1" x14ac:dyDescent="0.25">
      <c r="A197" s="28" t="s">
        <v>149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8"/>
      <c r="M197" s="8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8"/>
      <c r="AL197" s="7"/>
      <c r="AM197" s="7"/>
      <c r="AN197" s="7"/>
      <c r="AO197" s="7"/>
      <c r="AP197" s="7"/>
      <c r="AQ197" s="8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15">
        <f t="shared" si="8"/>
        <v>0</v>
      </c>
      <c r="BC197" s="22"/>
    </row>
    <row r="198" spans="1:55" s="17" customFormat="1" ht="31.5" customHeight="1" x14ac:dyDescent="0.25">
      <c r="A198" s="13" t="s">
        <v>150</v>
      </c>
      <c r="B198" s="14">
        <f>SUM(B4:B197)</f>
        <v>160</v>
      </c>
      <c r="C198" s="14">
        <f>SUM(C4:C197)</f>
        <v>53</v>
      </c>
      <c r="D198" s="14">
        <f t="shared" ref="D198:BA198" si="14">SUM(D4:D197)</f>
        <v>58</v>
      </c>
      <c r="E198" s="14">
        <f t="shared" si="14"/>
        <v>9</v>
      </c>
      <c r="F198" s="14">
        <f t="shared" si="14"/>
        <v>64</v>
      </c>
      <c r="G198" s="14">
        <f t="shared" si="14"/>
        <v>9</v>
      </c>
      <c r="H198" s="14">
        <f t="shared" si="14"/>
        <v>50</v>
      </c>
      <c r="I198" s="14">
        <f t="shared" si="14"/>
        <v>23</v>
      </c>
      <c r="J198" s="14">
        <f>SUM(J4:J197)</f>
        <v>468</v>
      </c>
      <c r="K198" s="14">
        <f t="shared" si="14"/>
        <v>84</v>
      </c>
      <c r="L198" s="14">
        <f t="shared" si="14"/>
        <v>8</v>
      </c>
      <c r="M198" s="14">
        <f t="shared" si="14"/>
        <v>1</v>
      </c>
      <c r="N198" s="14">
        <f t="shared" si="14"/>
        <v>165</v>
      </c>
      <c r="O198" s="14">
        <f t="shared" si="14"/>
        <v>115</v>
      </c>
      <c r="P198" s="14">
        <f t="shared" si="14"/>
        <v>53</v>
      </c>
      <c r="Q198" s="14">
        <f t="shared" si="14"/>
        <v>49</v>
      </c>
      <c r="R198" s="14">
        <f t="shared" si="14"/>
        <v>4</v>
      </c>
      <c r="S198" s="14">
        <f t="shared" si="14"/>
        <v>20</v>
      </c>
      <c r="T198" s="14">
        <f t="shared" si="14"/>
        <v>3</v>
      </c>
      <c r="U198" s="14">
        <f t="shared" si="14"/>
        <v>0</v>
      </c>
      <c r="V198" s="14">
        <f t="shared" si="14"/>
        <v>0</v>
      </c>
      <c r="W198" s="14">
        <f t="shared" si="14"/>
        <v>0</v>
      </c>
      <c r="X198" s="14">
        <f t="shared" si="14"/>
        <v>0</v>
      </c>
      <c r="Y198" s="14">
        <f t="shared" si="14"/>
        <v>0</v>
      </c>
      <c r="Z198" s="14">
        <f t="shared" si="14"/>
        <v>16</v>
      </c>
      <c r="AA198" s="14">
        <f t="shared" si="14"/>
        <v>4</v>
      </c>
      <c r="AB198" s="14">
        <f t="shared" si="14"/>
        <v>20</v>
      </c>
      <c r="AC198" s="14">
        <f t="shared" si="14"/>
        <v>0</v>
      </c>
      <c r="AD198" s="14">
        <f t="shared" si="14"/>
        <v>17</v>
      </c>
      <c r="AE198" s="14">
        <f t="shared" si="14"/>
        <v>0</v>
      </c>
      <c r="AF198" s="14">
        <f t="shared" si="14"/>
        <v>112</v>
      </c>
      <c r="AG198" s="14">
        <f t="shared" si="14"/>
        <v>111</v>
      </c>
      <c r="AH198" s="14">
        <f t="shared" si="14"/>
        <v>598</v>
      </c>
      <c r="AI198" s="14">
        <f t="shared" si="14"/>
        <v>295</v>
      </c>
      <c r="AJ198" s="14">
        <f t="shared" si="14"/>
        <v>35</v>
      </c>
      <c r="AK198" s="14">
        <f t="shared" si="14"/>
        <v>4</v>
      </c>
      <c r="AL198" s="14">
        <f t="shared" si="14"/>
        <v>128</v>
      </c>
      <c r="AM198" s="14">
        <f t="shared" si="14"/>
        <v>28</v>
      </c>
      <c r="AN198" s="14">
        <f t="shared" si="14"/>
        <v>228</v>
      </c>
      <c r="AO198" s="14">
        <f t="shared" si="14"/>
        <v>125</v>
      </c>
      <c r="AP198" s="14">
        <f t="shared" si="14"/>
        <v>1062</v>
      </c>
      <c r="AQ198" s="14">
        <f t="shared" si="14"/>
        <v>664</v>
      </c>
      <c r="AR198" s="14">
        <f t="shared" si="14"/>
        <v>48</v>
      </c>
      <c r="AS198" s="14">
        <f t="shared" si="14"/>
        <v>85</v>
      </c>
      <c r="AT198" s="14">
        <f t="shared" si="14"/>
        <v>48</v>
      </c>
      <c r="AU198" s="14">
        <f t="shared" si="14"/>
        <v>137</v>
      </c>
      <c r="AV198" s="14">
        <f t="shared" si="14"/>
        <v>43</v>
      </c>
      <c r="AW198" s="14">
        <f t="shared" si="14"/>
        <v>47</v>
      </c>
      <c r="AX198" s="14">
        <f t="shared" si="14"/>
        <v>234</v>
      </c>
      <c r="AY198" s="14">
        <f t="shared" si="14"/>
        <v>103</v>
      </c>
      <c r="AZ198" s="14">
        <f>SUM(AZ4:AZ197)</f>
        <v>29</v>
      </c>
      <c r="BA198" s="14">
        <f t="shared" si="14"/>
        <v>0</v>
      </c>
      <c r="BB198" s="25">
        <f t="shared" ref="BB198" si="15">SUM(BB4:BB197)</f>
        <v>5617</v>
      </c>
      <c r="BC198" s="16"/>
    </row>
    <row r="199" spans="1:55" s="17" customFormat="1" ht="34.5" customHeight="1" x14ac:dyDescent="0.25">
      <c r="A199" s="18" t="s">
        <v>157</v>
      </c>
      <c r="B199" s="19">
        <v>35</v>
      </c>
      <c r="C199" s="19">
        <v>8</v>
      </c>
      <c r="D199" s="19">
        <v>57</v>
      </c>
      <c r="E199" s="19">
        <v>8</v>
      </c>
      <c r="F199" s="19">
        <v>10</v>
      </c>
      <c r="G199" s="19">
        <v>1</v>
      </c>
      <c r="H199" s="19">
        <v>18</v>
      </c>
      <c r="I199" s="19">
        <v>6</v>
      </c>
      <c r="J199" s="19">
        <v>138</v>
      </c>
      <c r="K199" s="19">
        <v>27</v>
      </c>
      <c r="L199" s="19">
        <v>6</v>
      </c>
      <c r="M199" s="19">
        <v>0</v>
      </c>
      <c r="N199" s="19">
        <v>21</v>
      </c>
      <c r="O199" s="19">
        <v>8</v>
      </c>
      <c r="P199" s="19">
        <v>8</v>
      </c>
      <c r="Q199" s="19">
        <v>8</v>
      </c>
      <c r="R199" s="19">
        <v>4</v>
      </c>
      <c r="S199" s="19">
        <v>16</v>
      </c>
      <c r="T199" s="19">
        <v>2</v>
      </c>
      <c r="U199" s="19">
        <v>0</v>
      </c>
      <c r="V199" s="19">
        <v>0</v>
      </c>
      <c r="W199" s="19">
        <v>0</v>
      </c>
      <c r="X199" s="19">
        <v>136</v>
      </c>
      <c r="Y199" s="19">
        <v>23</v>
      </c>
      <c r="Z199" s="19">
        <v>2</v>
      </c>
      <c r="AA199" s="19">
        <v>0</v>
      </c>
      <c r="AB199" s="19">
        <v>14</v>
      </c>
      <c r="AC199" s="19">
        <v>0</v>
      </c>
      <c r="AD199" s="19">
        <v>13</v>
      </c>
      <c r="AE199" s="19">
        <v>0</v>
      </c>
      <c r="AF199" s="19">
        <v>1</v>
      </c>
      <c r="AG199" s="19">
        <v>6</v>
      </c>
      <c r="AH199" s="19">
        <v>19</v>
      </c>
      <c r="AI199" s="19">
        <v>11</v>
      </c>
      <c r="AJ199" s="19">
        <v>27</v>
      </c>
      <c r="AK199" s="19">
        <v>4</v>
      </c>
      <c r="AL199" s="19">
        <v>14</v>
      </c>
      <c r="AM199" s="19">
        <v>1</v>
      </c>
      <c r="AN199" s="19">
        <v>30</v>
      </c>
      <c r="AO199" s="19">
        <v>15</v>
      </c>
      <c r="AP199" s="19">
        <v>37</v>
      </c>
      <c r="AQ199" s="19">
        <v>17</v>
      </c>
      <c r="AR199" s="19">
        <v>22</v>
      </c>
      <c r="AS199" s="19">
        <v>36</v>
      </c>
      <c r="AT199" s="19">
        <v>24</v>
      </c>
      <c r="AU199" s="19">
        <v>68</v>
      </c>
      <c r="AV199" s="19">
        <v>10</v>
      </c>
      <c r="AW199" s="19">
        <v>11</v>
      </c>
      <c r="AX199" s="19">
        <v>181</v>
      </c>
      <c r="AY199" s="19">
        <v>79</v>
      </c>
      <c r="AZ199" s="19">
        <v>82</v>
      </c>
      <c r="BA199" s="19">
        <v>23</v>
      </c>
      <c r="BB199" s="19"/>
      <c r="BC199" s="26">
        <f>SUBTOTAL(9,BC4:BC197)</f>
        <v>1287</v>
      </c>
    </row>
    <row r="200" spans="1:55" ht="24" customHeight="1" x14ac:dyDescent="0.25">
      <c r="A200" s="31" t="s">
        <v>203</v>
      </c>
      <c r="B200" s="31"/>
      <c r="C200" s="31"/>
      <c r="BC200" s="20"/>
    </row>
    <row r="201" spans="1:55" ht="19.5" customHeight="1" x14ac:dyDescent="0.25">
      <c r="A201" s="42" t="s">
        <v>228</v>
      </c>
      <c r="B201" s="42"/>
      <c r="C201" s="42"/>
    </row>
    <row r="220" spans="42:42" x14ac:dyDescent="0.25">
      <c r="AP220" s="6"/>
    </row>
  </sheetData>
  <mergeCells count="32">
    <mergeCell ref="A201:C201"/>
    <mergeCell ref="BC2:BC3"/>
    <mergeCell ref="AX2:AY2"/>
    <mergeCell ref="AZ2:BA2"/>
    <mergeCell ref="A2:A3"/>
    <mergeCell ref="A1:BB1"/>
    <mergeCell ref="BB2:BB3"/>
    <mergeCell ref="AV2:AW2"/>
    <mergeCell ref="F2:G2"/>
    <mergeCell ref="B2:C2"/>
    <mergeCell ref="D2:E2"/>
    <mergeCell ref="J2:K2"/>
    <mergeCell ref="L2:M2"/>
    <mergeCell ref="N2:O2"/>
    <mergeCell ref="P2:Q2"/>
    <mergeCell ref="R2:S2"/>
    <mergeCell ref="T2:U2"/>
    <mergeCell ref="AT2:AU2"/>
    <mergeCell ref="V2:W2"/>
    <mergeCell ref="AL2:AM2"/>
    <mergeCell ref="AH2:AI2"/>
    <mergeCell ref="AJ2:AK2"/>
    <mergeCell ref="X2:Y2"/>
    <mergeCell ref="Z2:AA2"/>
    <mergeCell ref="AB2:AC2"/>
    <mergeCell ref="AD2:AE2"/>
    <mergeCell ref="AF2:AG2"/>
    <mergeCell ref="A200:C200"/>
    <mergeCell ref="AN2:AO2"/>
    <mergeCell ref="AR2:AS2"/>
    <mergeCell ref="AP2:AQ2"/>
    <mergeCell ref="H2:I2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1111學程修習人數統計表1120308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Windows 使用者</cp:lastModifiedBy>
  <dcterms:created xsi:type="dcterms:W3CDTF">2020-04-11T04:07:22Z</dcterms:created>
  <dcterms:modified xsi:type="dcterms:W3CDTF">2023-03-15T01:38:15Z</dcterms:modified>
</cp:coreProperties>
</file>