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1111104-輔系、雙主修、學程業務(D)\096-1102\1102\1102學分學程\"/>
    </mc:Choice>
  </mc:AlternateContent>
  <bookViews>
    <workbookView xWindow="0" yWindow="0" windowWidth="28800" windowHeight="12285"/>
  </bookViews>
  <sheets>
    <sheet name="1102學程修習人數統計表1111014" sheetId="1" r:id="rId1"/>
  </sheets>
  <definedNames>
    <definedName name="_xlnm._FilterDatabase" localSheetId="0" hidden="1">'1102學程修習人數統計表1111014'!$A$1:$A$123</definedName>
  </definedNames>
  <calcPr calcId="152511"/>
</workbook>
</file>

<file path=xl/calcChain.xml><?xml version="1.0" encoding="utf-8"?>
<calcChain xmlns="http://schemas.openxmlformats.org/spreadsheetml/2006/main">
  <c r="B101" i="1" l="1"/>
  <c r="BB69" i="1"/>
  <c r="BB70" i="1"/>
  <c r="BB54" i="1"/>
  <c r="BB51" i="1" l="1"/>
  <c r="AZ101" i="1" l="1"/>
  <c r="J101" i="1"/>
  <c r="D101" i="1" l="1"/>
  <c r="E101" i="1"/>
  <c r="F101" i="1"/>
  <c r="G101" i="1"/>
  <c r="H101" i="1"/>
  <c r="I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BA101" i="1"/>
  <c r="C101" i="1"/>
  <c r="BB99" i="1"/>
  <c r="BB25" i="1" l="1"/>
  <c r="BB92" i="1"/>
  <c r="BB91" i="1"/>
  <c r="BB82" i="1"/>
  <c r="BB98" i="1" l="1"/>
  <c r="BB100" i="1" l="1"/>
  <c r="BB4" i="1"/>
  <c r="BB5" i="1"/>
  <c r="BB6" i="1"/>
  <c r="BC6" i="1" s="1"/>
  <c r="BB7" i="1"/>
  <c r="BB8" i="1"/>
  <c r="BB9" i="1"/>
  <c r="BB10" i="1"/>
  <c r="BC10" i="1" s="1"/>
  <c r="BB11" i="1"/>
  <c r="BC11" i="1" s="1"/>
  <c r="BB12" i="1"/>
  <c r="BC12" i="1" s="1"/>
  <c r="BB13" i="1"/>
  <c r="BC13" i="1" s="1"/>
  <c r="BB14" i="1"/>
  <c r="BC14" i="1" s="1"/>
  <c r="BB15" i="1"/>
  <c r="BB16" i="1"/>
  <c r="BC16" i="1" s="1"/>
  <c r="BB17" i="1"/>
  <c r="BB18" i="1"/>
  <c r="BB19" i="1"/>
  <c r="BB20" i="1"/>
  <c r="BC20" i="1" s="1"/>
  <c r="BB21" i="1"/>
  <c r="BC21" i="1" s="1"/>
  <c r="BB22" i="1"/>
  <c r="BC22" i="1" s="1"/>
  <c r="BB23" i="1"/>
  <c r="BB24" i="1"/>
  <c r="BC24" i="1" s="1"/>
  <c r="BB26" i="1"/>
  <c r="BC26" i="1" s="1"/>
  <c r="BB27" i="1"/>
  <c r="BB28" i="1"/>
  <c r="BB29" i="1"/>
  <c r="BB30" i="1"/>
  <c r="BB31" i="1"/>
  <c r="BB32" i="1"/>
  <c r="BC32" i="1" s="1"/>
  <c r="BB33" i="1"/>
  <c r="BB34" i="1"/>
  <c r="BC34" i="1" s="1"/>
  <c r="BB35" i="1"/>
  <c r="BB36" i="1"/>
  <c r="BB37" i="1"/>
  <c r="BB38" i="1"/>
  <c r="BC38" i="1" s="1"/>
  <c r="BB39" i="1"/>
  <c r="BC39" i="1" s="1"/>
  <c r="BB40" i="1"/>
  <c r="BC40" i="1" s="1"/>
  <c r="BB41" i="1"/>
  <c r="BB42" i="1"/>
  <c r="BC42" i="1" s="1"/>
  <c r="BB43" i="1"/>
  <c r="BB44" i="1"/>
  <c r="BB45" i="1"/>
  <c r="BC45" i="1" s="1"/>
  <c r="BB46" i="1"/>
  <c r="BC46" i="1" s="1"/>
  <c r="BB47" i="1"/>
  <c r="BB48" i="1"/>
  <c r="BB49" i="1"/>
  <c r="BB50" i="1"/>
  <c r="BB52" i="1"/>
  <c r="BB53" i="1"/>
  <c r="BC53" i="1" s="1"/>
  <c r="BB55" i="1"/>
  <c r="BB56" i="1"/>
  <c r="BB57" i="1"/>
  <c r="BC57" i="1" s="1"/>
  <c r="BB58" i="1"/>
  <c r="BC58" i="1" s="1"/>
  <c r="BB59" i="1"/>
  <c r="BB60" i="1"/>
  <c r="BB61" i="1"/>
  <c r="BB62" i="1"/>
  <c r="BC62" i="1" s="1"/>
  <c r="BB63" i="1"/>
  <c r="BC63" i="1" s="1"/>
  <c r="BB64" i="1"/>
  <c r="BB65" i="1"/>
  <c r="BC65" i="1" s="1"/>
  <c r="BB66" i="1"/>
  <c r="BC66" i="1" s="1"/>
  <c r="BB67" i="1"/>
  <c r="BB68" i="1"/>
  <c r="BB71" i="1"/>
  <c r="BB72" i="1"/>
  <c r="BC72" i="1" s="1"/>
  <c r="BB73" i="1"/>
  <c r="BB74" i="1"/>
  <c r="BC74" i="1" s="1"/>
  <c r="BB75" i="1"/>
  <c r="BC75" i="1" s="1"/>
  <c r="BB76" i="1"/>
  <c r="BB77" i="1"/>
  <c r="BB78" i="1"/>
  <c r="BC78" i="1" s="1"/>
  <c r="BB79" i="1"/>
  <c r="BB80" i="1"/>
  <c r="BB81" i="1"/>
  <c r="BB83" i="1"/>
  <c r="BB84" i="1"/>
  <c r="BB85" i="1"/>
  <c r="BB86" i="1"/>
  <c r="BB87" i="1"/>
  <c r="BB88" i="1"/>
  <c r="BB89" i="1"/>
  <c r="BB90" i="1"/>
  <c r="BB93" i="1"/>
  <c r="BB94" i="1"/>
  <c r="BB95" i="1"/>
  <c r="BC95" i="1" s="1"/>
  <c r="BB96" i="1"/>
  <c r="BC96" i="1" s="1"/>
  <c r="BB97" i="1"/>
  <c r="BC97" i="1" s="1"/>
  <c r="BC102" i="1" l="1"/>
  <c r="BB101" i="1"/>
</calcChain>
</file>

<file path=xl/sharedStrings.xml><?xml version="1.0" encoding="utf-8"?>
<sst xmlns="http://schemas.openxmlformats.org/spreadsheetml/2006/main" count="182" uniqueCount="137">
  <si>
    <t>中文系</t>
  </si>
  <si>
    <t>企管系</t>
  </si>
  <si>
    <t>化科系</t>
  </si>
  <si>
    <t>台文系</t>
  </si>
  <si>
    <t>國企系</t>
  </si>
  <si>
    <t>大傳系</t>
  </si>
  <si>
    <t>應化系</t>
  </si>
  <si>
    <t>日文系</t>
  </si>
  <si>
    <t>會計系</t>
  </si>
  <si>
    <t>法律系</t>
  </si>
  <si>
    <t>生態系</t>
  </si>
  <si>
    <t>社工系</t>
  </si>
  <si>
    <t>西文系</t>
  </si>
  <si>
    <t>觀光系</t>
  </si>
  <si>
    <t>財工系</t>
  </si>
  <si>
    <t>財金系</t>
  </si>
  <si>
    <t>資傳系</t>
  </si>
  <si>
    <t>資工系</t>
  </si>
  <si>
    <t>資科系</t>
  </si>
  <si>
    <t>資管系</t>
  </si>
  <si>
    <t>食營系</t>
  </si>
  <si>
    <t>女</t>
  </si>
  <si>
    <t>男</t>
  </si>
  <si>
    <t>各學程人數</t>
  </si>
  <si>
    <t>化粧品經營管理學程-行銷傳播微學程</t>
  </si>
  <si>
    <t>化粧品經營管理學程-創業管理微學程</t>
  </si>
  <si>
    <t>金融機構管理學程</t>
  </si>
  <si>
    <t>科學計算學程</t>
  </si>
  <si>
    <t>美容營養學程</t>
  </si>
  <si>
    <t>英語商管學程</t>
  </si>
  <si>
    <t>英語教學學程</t>
  </si>
  <si>
    <t>旅行業就業學程</t>
  </si>
  <si>
    <t>旅遊產業管理學程</t>
  </si>
  <si>
    <t>能源與材料化學學程</t>
  </si>
  <si>
    <t>記帳士證照就業學程</t>
  </si>
  <si>
    <t>財務與金融管理學分學程</t>
  </si>
  <si>
    <t>財務與金融學程</t>
  </si>
  <si>
    <t>國貿商務學程</t>
  </si>
  <si>
    <t>國際企業外語經貿人才學程</t>
  </si>
  <si>
    <t>國際貿易與全球運籌管理學分學程</t>
  </si>
  <si>
    <t>國際會計就業學程</t>
  </si>
  <si>
    <t>組織與人力資源學程</t>
  </si>
  <si>
    <t>創新創業學程</t>
  </si>
  <si>
    <t>媒體與全球社會學程</t>
  </si>
  <si>
    <t>稅法就業學程</t>
  </si>
  <si>
    <t>華語文教學學程</t>
  </si>
  <si>
    <t>越南臺企菁英管理學程</t>
  </si>
  <si>
    <t>雲端與網路資訊系統學程</t>
  </si>
  <si>
    <t>會計師實務就業學程</t>
  </si>
  <si>
    <t>會計資訊系統就業學程</t>
  </si>
  <si>
    <t>會計與審計學分學程</t>
  </si>
  <si>
    <t>資料科學實務學程</t>
  </si>
  <si>
    <t>資訊軟體學程</t>
  </si>
  <si>
    <t>資訊應用學程</t>
  </si>
  <si>
    <t>電子商務學程</t>
  </si>
  <si>
    <t>綠色化學學程</t>
  </si>
  <si>
    <t>網路規劃與管理學程</t>
  </si>
  <si>
    <t>網路智慧學程</t>
  </si>
  <si>
    <t>語文教育學程</t>
  </si>
  <si>
    <t>語言學學程</t>
  </si>
  <si>
    <t>數位內容設計與創意學程</t>
  </si>
  <si>
    <t>數位系統設計學程</t>
  </si>
  <si>
    <t>餐旅館業就業學程</t>
  </si>
  <si>
    <t>營運與決策學程</t>
  </si>
  <si>
    <t>環境教育學程</t>
  </si>
  <si>
    <t>藥物化學學程</t>
  </si>
  <si>
    <t>觀光資訊業就業學程</t>
  </si>
  <si>
    <t>各系人數</t>
  </si>
  <si>
    <t>男</t>
    <phoneticPr fontId="20" type="noConversion"/>
  </si>
  <si>
    <t>男</t>
    <phoneticPr fontId="20" type="noConversion"/>
  </si>
  <si>
    <t>觀光與飯店管理學分學程</t>
    <phoneticPr fontId="20" type="noConversion"/>
  </si>
  <si>
    <t>女</t>
    <phoneticPr fontId="20" type="noConversion"/>
  </si>
  <si>
    <t>男</t>
    <phoneticPr fontId="20" type="noConversion"/>
  </si>
  <si>
    <t>跨領域學程人數</t>
    <phoneticPr fontId="20" type="noConversion"/>
  </si>
  <si>
    <t>跨領域學程人數</t>
    <phoneticPr fontId="20" type="noConversion"/>
  </si>
  <si>
    <t>智慧金融科技應用學程</t>
    <phoneticPr fontId="20" type="noConversion"/>
  </si>
  <si>
    <t>人工智慧與深度學習學程</t>
    <phoneticPr fontId="20" type="noConversion"/>
  </si>
  <si>
    <t>工業4.0學程</t>
    <phoneticPr fontId="20" type="noConversion"/>
  </si>
  <si>
    <t>不動產管理學程</t>
    <phoneticPr fontId="20" type="noConversion"/>
  </si>
  <si>
    <t>公司財務決策學程</t>
    <phoneticPr fontId="20" type="noConversion"/>
  </si>
  <si>
    <t>六標準差管理學程</t>
    <phoneticPr fontId="20" type="noConversion"/>
  </si>
  <si>
    <t>化粧品生物科技學程</t>
    <phoneticPr fontId="20" type="noConversion"/>
  </si>
  <si>
    <t>化粧品經營管理學程</t>
    <phoneticPr fontId="20" type="noConversion"/>
  </si>
  <si>
    <t>文、史數位典藏及創作學程</t>
    <phoneticPr fontId="20" type="noConversion"/>
  </si>
  <si>
    <t>文化創意產能育成學程</t>
    <phoneticPr fontId="20" type="noConversion"/>
  </si>
  <si>
    <t>文化創意學程</t>
    <phoneticPr fontId="20" type="noConversion"/>
  </si>
  <si>
    <t>文化與商業跨領域學分學程</t>
    <phoneticPr fontId="20" type="noConversion"/>
  </si>
  <si>
    <t>文學傳播學程</t>
    <phoneticPr fontId="20" type="noConversion"/>
  </si>
  <si>
    <t>文學學程</t>
    <phoneticPr fontId="20" type="noConversion"/>
  </si>
  <si>
    <t>日文學程</t>
    <phoneticPr fontId="20" type="noConversion"/>
  </si>
  <si>
    <t>司法社會工作專業學程-家事調查官組微學程</t>
    <phoneticPr fontId="20" type="noConversion"/>
  </si>
  <si>
    <t>司法社會工作專業學程-觀護人組微學程</t>
    <phoneticPr fontId="20" type="noConversion"/>
  </si>
  <si>
    <t>司法社會工作學程</t>
    <phoneticPr fontId="20" type="noConversion"/>
  </si>
  <si>
    <t>生態人文旅遊學分學程</t>
    <phoneticPr fontId="20" type="noConversion"/>
  </si>
  <si>
    <t>企業資源規劃</t>
    <phoneticPr fontId="20" type="noConversion"/>
  </si>
  <si>
    <t>企業資源規劃學程</t>
    <phoneticPr fontId="20" type="noConversion"/>
  </si>
  <si>
    <t>企業暨金融法律學程</t>
    <phoneticPr fontId="20" type="noConversion"/>
  </si>
  <si>
    <t>休閒產業就業學程</t>
    <phoneticPr fontId="20" type="noConversion"/>
  </si>
  <si>
    <t>休閒遊憩規劃與管理學程</t>
    <phoneticPr fontId="20" type="noConversion"/>
  </si>
  <si>
    <t>多元敘事與設計思考學程</t>
    <phoneticPr fontId="20" type="noConversion"/>
  </si>
  <si>
    <t>多媒體遊戲設計學程</t>
    <phoneticPr fontId="20" type="noConversion"/>
  </si>
  <si>
    <t>行銷與物流運籌管理學分學程</t>
    <phoneticPr fontId="20" type="noConversion"/>
  </si>
  <si>
    <t>行銷學程</t>
    <phoneticPr fontId="20" type="noConversion"/>
  </si>
  <si>
    <t>投資理財管理學程</t>
    <phoneticPr fontId="20" type="noConversion"/>
  </si>
  <si>
    <t>兒少保護學程</t>
    <phoneticPr fontId="20" type="noConversion"/>
  </si>
  <si>
    <t>社區服務事業學程</t>
    <phoneticPr fontId="20" type="noConversion"/>
  </si>
  <si>
    <t>金融行銷傳播學程</t>
    <phoneticPr fontId="20" type="noConversion"/>
  </si>
  <si>
    <t>金融服務行銷學程</t>
    <phoneticPr fontId="20" type="noConversion"/>
  </si>
  <si>
    <t>金融科技與財務決策學程</t>
    <phoneticPr fontId="20" type="noConversion"/>
  </si>
  <si>
    <t>金融資訊管理學程</t>
    <phoneticPr fontId="20" type="noConversion"/>
  </si>
  <si>
    <t>司法實務學程</t>
    <phoneticPr fontId="20" type="noConversion"/>
  </si>
  <si>
    <t>法律原民
專班</t>
    <phoneticPr fontId="20" type="noConversion"/>
  </si>
  <si>
    <t>社工原民
專班</t>
    <phoneticPr fontId="20" type="noConversion"/>
  </si>
  <si>
    <t>寰宇管理
學士學程</t>
    <phoneticPr fontId="20" type="noConversion"/>
  </si>
  <si>
    <t>寰宇外語
教育學程</t>
    <phoneticPr fontId="20" type="noConversion"/>
  </si>
  <si>
    <t>企業實習就業學程</t>
  </si>
  <si>
    <t>營養專業人員實務型就業學程</t>
  </si>
  <si>
    <t>英文系</t>
    <phoneticPr fontId="20" type="noConversion"/>
  </si>
  <si>
    <t>附註:粉紅色反白區為跨領域修習人數</t>
    <phoneticPr fontId="20" type="noConversion"/>
  </si>
  <si>
    <t>外語導覽解說學程</t>
    <phoneticPr fontId="20" type="noConversion"/>
  </si>
  <si>
    <t>餐旅館管理學程</t>
    <phoneticPr fontId="20" type="noConversion"/>
  </si>
  <si>
    <t>觀光導覽學程</t>
    <phoneticPr fontId="20" type="noConversion"/>
  </si>
  <si>
    <t>語言文學教育學程</t>
  </si>
  <si>
    <t>商務觀光文化學程</t>
  </si>
  <si>
    <t>跨域溝通交流學程</t>
  </si>
  <si>
    <t>民生科技與綠色化學學程</t>
  </si>
  <si>
    <t>翻譯口譯學程</t>
    <phoneticPr fontId="20" type="noConversion"/>
  </si>
  <si>
    <t>社會史地政經學程</t>
    <phoneticPr fontId="20" type="noConversion"/>
  </si>
  <si>
    <t>韓國語文微學程</t>
    <phoneticPr fontId="20" type="noConversion"/>
  </si>
  <si>
    <t>統計資訊學程</t>
    <phoneticPr fontId="20" type="noConversion"/>
  </si>
  <si>
    <t>靜宜大學110學年度第2學期修習學程人數統計表</t>
    <phoneticPr fontId="20" type="noConversion"/>
  </si>
  <si>
    <t>記帳士學程</t>
    <phoneticPr fontId="20" type="noConversion"/>
  </si>
  <si>
    <t>財務管理實務學程</t>
    <phoneticPr fontId="20" type="noConversion"/>
  </si>
  <si>
    <t>會計師實務學程</t>
    <phoneticPr fontId="20" type="noConversion"/>
  </si>
  <si>
    <t>會計資訊學程</t>
    <phoneticPr fontId="20" type="noConversion"/>
  </si>
  <si>
    <t>另有1位日文碩三女學生修習跨領域:華語文教學學程，以及1位西文碩一女學生修習跨領域:英語商管學程</t>
    <phoneticPr fontId="20" type="noConversion"/>
  </si>
  <si>
    <t>男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</si>
</sst>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b/>
      <sz val="10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99CC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40">
    <xf numFmtId="0" fontId="0" fillId="0" borderId="0" xfId="0">
      <alignment vertical="center"/>
    </xf>
    <xf numFmtId="0" fontId="19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8" fillId="33" borderId="10" xfId="0" applyFont="1" applyFill="1" applyBorder="1" applyAlignment="1">
      <alignment horizontal="center" vertical="center" wrapText="1"/>
    </xf>
    <xf numFmtId="0" fontId="22" fillId="33" borderId="10" xfId="0" applyFont="1" applyFill="1" applyBorder="1" applyAlignment="1">
      <alignment horizontal="center" vertical="center" wrapText="1"/>
    </xf>
    <xf numFmtId="0" fontId="0" fillId="33" borderId="0" xfId="0" applyFill="1">
      <alignment vertical="center"/>
    </xf>
    <xf numFmtId="0" fontId="24" fillId="0" borderId="10" xfId="0" applyFont="1" applyBorder="1" applyAlignment="1">
      <alignment horizontal="right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10" xfId="0" applyFont="1" applyFill="1" applyBorder="1">
      <alignment vertical="center"/>
    </xf>
    <xf numFmtId="0" fontId="24" fillId="0" borderId="0" xfId="0" applyFont="1">
      <alignment vertical="center"/>
    </xf>
    <xf numFmtId="0" fontId="24" fillId="33" borderId="10" xfId="0" applyFont="1" applyFill="1" applyBorder="1">
      <alignment vertical="center"/>
    </xf>
    <xf numFmtId="0" fontId="24" fillId="33" borderId="10" xfId="0" applyFont="1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24" fillId="33" borderId="1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>
      <alignment vertical="center"/>
    </xf>
    <xf numFmtId="0" fontId="25" fillId="0" borderId="10" xfId="0" applyFont="1" applyFill="1" applyBorder="1" applyAlignment="1">
      <alignment horizontal="center" vertical="center" wrapText="1"/>
    </xf>
    <xf numFmtId="0" fontId="25" fillId="33" borderId="10" xfId="0" applyFont="1" applyFill="1" applyBorder="1" applyAlignment="1">
      <alignment horizontal="center" vertical="center"/>
    </xf>
    <xf numFmtId="0" fontId="24" fillId="33" borderId="10" xfId="0" applyFont="1" applyFill="1" applyBorder="1" applyAlignment="1">
      <alignment vertical="center" wrapText="1"/>
    </xf>
    <xf numFmtId="0" fontId="24" fillId="0" borderId="1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24" fillId="33" borderId="11" xfId="0" applyFont="1" applyFill="1" applyBorder="1" applyAlignment="1">
      <alignment horizontal="center" vertical="center" wrapText="1"/>
    </xf>
    <xf numFmtId="0" fontId="24" fillId="33" borderId="12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</cellXfs>
  <cellStyles count="43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一般 2" xfId="42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colors>
    <mruColors>
      <color rgb="FFFF99CC"/>
      <color rgb="FFFFCCFF"/>
      <color rgb="FFFF66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23"/>
  <sheetViews>
    <sheetView showGridLines="0" tabSelected="1" zoomScale="68" zoomScaleNormal="68" workbookViewId="0">
      <pane ySplit="3" topLeftCell="A4" activePane="bottomLeft" state="frozen"/>
      <selection pane="bottomLeft" activeCell="C9" sqref="C9"/>
    </sheetView>
  </sheetViews>
  <sheetFormatPr defaultRowHeight="16.5"/>
  <cols>
    <col min="1" max="1" width="27.625" style="22" customWidth="1"/>
    <col min="2" max="5" width="5.25" style="3" customWidth="1"/>
    <col min="6" max="7" width="5" style="3" customWidth="1"/>
    <col min="8" max="9" width="4.875" style="3" customWidth="1"/>
    <col min="10" max="11" width="5.25" style="3" customWidth="1"/>
    <col min="12" max="13" width="4.875" style="4" customWidth="1"/>
    <col min="14" max="17" width="5" style="3" customWidth="1"/>
    <col min="18" max="19" width="5.125" style="3" customWidth="1"/>
    <col min="20" max="21" width="5" style="3" customWidth="1"/>
    <col min="22" max="25" width="5.25" style="3" customWidth="1"/>
    <col min="26" max="27" width="5" style="3" customWidth="1"/>
    <col min="28" max="31" width="4.875" style="3" customWidth="1"/>
    <col min="32" max="33" width="5" style="3" customWidth="1"/>
    <col min="34" max="35" width="4.875" style="3" customWidth="1"/>
    <col min="36" max="36" width="5.125" style="3" customWidth="1"/>
    <col min="37" max="37" width="5.125" style="4" customWidth="1"/>
    <col min="38" max="39" width="5" style="3" customWidth="1"/>
    <col min="40" max="41" width="5.25" style="3" customWidth="1"/>
    <col min="42" max="42" width="5" style="3" customWidth="1"/>
    <col min="43" max="43" width="5" style="4" customWidth="1"/>
    <col min="44" max="45" width="4.875" style="3" customWidth="1"/>
    <col min="46" max="51" width="5" style="3" customWidth="1"/>
    <col min="52" max="53" width="5.125" style="3" customWidth="1"/>
    <col min="54" max="54" width="7.625" style="21" customWidth="1"/>
    <col min="55" max="55" width="9.875" style="22" customWidth="1"/>
  </cols>
  <sheetData>
    <row r="1" spans="1:55" ht="33" customHeight="1">
      <c r="A1" s="34" t="s">
        <v>130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18"/>
    </row>
    <row r="2" spans="1:55" ht="28.5" customHeight="1">
      <c r="A2" s="32"/>
      <c r="B2" s="31" t="s">
        <v>117</v>
      </c>
      <c r="C2" s="31"/>
      <c r="D2" s="31" t="s">
        <v>12</v>
      </c>
      <c r="E2" s="31"/>
      <c r="F2" s="31" t="s">
        <v>7</v>
      </c>
      <c r="G2" s="31"/>
      <c r="H2" s="39" t="s">
        <v>0</v>
      </c>
      <c r="I2" s="39"/>
      <c r="J2" s="31" t="s">
        <v>11</v>
      </c>
      <c r="K2" s="31"/>
      <c r="L2" s="37" t="s">
        <v>3</v>
      </c>
      <c r="M2" s="37"/>
      <c r="N2" s="31" t="s">
        <v>9</v>
      </c>
      <c r="O2" s="31"/>
      <c r="P2" s="31" t="s">
        <v>10</v>
      </c>
      <c r="Q2" s="31"/>
      <c r="R2" s="31" t="s">
        <v>5</v>
      </c>
      <c r="S2" s="31"/>
      <c r="T2" s="31" t="s">
        <v>111</v>
      </c>
      <c r="U2" s="31"/>
      <c r="V2" s="31" t="s">
        <v>112</v>
      </c>
      <c r="W2" s="31"/>
      <c r="X2" s="31" t="s">
        <v>14</v>
      </c>
      <c r="Y2" s="31"/>
      <c r="Z2" s="31" t="s">
        <v>6</v>
      </c>
      <c r="AA2" s="31"/>
      <c r="AB2" s="31" t="s">
        <v>20</v>
      </c>
      <c r="AC2" s="31"/>
      <c r="AD2" s="31" t="s">
        <v>2</v>
      </c>
      <c r="AE2" s="31"/>
      <c r="AF2" s="31" t="s">
        <v>18</v>
      </c>
      <c r="AG2" s="31"/>
      <c r="AH2" s="31" t="s">
        <v>1</v>
      </c>
      <c r="AI2" s="31"/>
      <c r="AJ2" s="31" t="s">
        <v>4</v>
      </c>
      <c r="AK2" s="31"/>
      <c r="AL2" s="31" t="s">
        <v>8</v>
      </c>
      <c r="AM2" s="31"/>
      <c r="AN2" s="31" t="s">
        <v>13</v>
      </c>
      <c r="AO2" s="31"/>
      <c r="AP2" s="31" t="s">
        <v>15</v>
      </c>
      <c r="AQ2" s="31"/>
      <c r="AR2" s="31" t="s">
        <v>19</v>
      </c>
      <c r="AS2" s="31"/>
      <c r="AT2" s="31" t="s">
        <v>17</v>
      </c>
      <c r="AU2" s="31"/>
      <c r="AV2" s="31" t="s">
        <v>16</v>
      </c>
      <c r="AW2" s="31"/>
      <c r="AX2" s="31" t="s">
        <v>113</v>
      </c>
      <c r="AY2" s="31"/>
      <c r="AZ2" s="31" t="s">
        <v>114</v>
      </c>
      <c r="BA2" s="31"/>
      <c r="BB2" s="36" t="s">
        <v>23</v>
      </c>
      <c r="BC2" s="29" t="s">
        <v>73</v>
      </c>
    </row>
    <row r="3" spans="1:55" ht="28.5" customHeight="1">
      <c r="A3" s="33"/>
      <c r="B3" s="1" t="s">
        <v>21</v>
      </c>
      <c r="C3" s="1" t="s">
        <v>22</v>
      </c>
      <c r="D3" s="1" t="s">
        <v>21</v>
      </c>
      <c r="E3" s="1" t="s">
        <v>136</v>
      </c>
      <c r="F3" s="1" t="s">
        <v>21</v>
      </c>
      <c r="G3" s="1" t="s">
        <v>22</v>
      </c>
      <c r="H3" s="1" t="s">
        <v>21</v>
      </c>
      <c r="I3" s="1" t="s">
        <v>22</v>
      </c>
      <c r="J3" s="1" t="s">
        <v>21</v>
      </c>
      <c r="K3" s="1" t="s">
        <v>22</v>
      </c>
      <c r="L3" s="2" t="s">
        <v>21</v>
      </c>
      <c r="M3" s="2" t="s">
        <v>68</v>
      </c>
      <c r="N3" s="1" t="s">
        <v>21</v>
      </c>
      <c r="O3" s="1" t="s">
        <v>22</v>
      </c>
      <c r="P3" s="1" t="s">
        <v>21</v>
      </c>
      <c r="Q3" s="1" t="s">
        <v>22</v>
      </c>
      <c r="R3" s="1" t="s">
        <v>21</v>
      </c>
      <c r="S3" s="1" t="s">
        <v>22</v>
      </c>
      <c r="T3" s="1" t="s">
        <v>21</v>
      </c>
      <c r="U3" s="1" t="s">
        <v>22</v>
      </c>
      <c r="V3" s="1" t="s">
        <v>21</v>
      </c>
      <c r="W3" s="1" t="s">
        <v>22</v>
      </c>
      <c r="X3" s="1" t="s">
        <v>21</v>
      </c>
      <c r="Y3" s="1" t="s">
        <v>22</v>
      </c>
      <c r="Z3" s="1" t="s">
        <v>21</v>
      </c>
      <c r="AA3" s="1" t="s">
        <v>22</v>
      </c>
      <c r="AB3" s="1" t="s">
        <v>21</v>
      </c>
      <c r="AC3" s="1" t="s">
        <v>22</v>
      </c>
      <c r="AD3" s="1" t="s">
        <v>21</v>
      </c>
      <c r="AE3" s="1" t="s">
        <v>22</v>
      </c>
      <c r="AF3" s="1" t="s">
        <v>21</v>
      </c>
      <c r="AG3" s="1" t="s">
        <v>22</v>
      </c>
      <c r="AH3" s="1" t="s">
        <v>21</v>
      </c>
      <c r="AI3" s="1" t="s">
        <v>22</v>
      </c>
      <c r="AJ3" s="1" t="s">
        <v>21</v>
      </c>
      <c r="AK3" s="2" t="s">
        <v>69</v>
      </c>
      <c r="AL3" s="1" t="s">
        <v>21</v>
      </c>
      <c r="AM3" s="1" t="s">
        <v>22</v>
      </c>
      <c r="AN3" s="1" t="s">
        <v>21</v>
      </c>
      <c r="AO3" s="1" t="s">
        <v>22</v>
      </c>
      <c r="AP3" s="1" t="s">
        <v>21</v>
      </c>
      <c r="AQ3" s="2" t="s">
        <v>68</v>
      </c>
      <c r="AR3" s="1" t="s">
        <v>21</v>
      </c>
      <c r="AS3" s="1" t="s">
        <v>22</v>
      </c>
      <c r="AT3" s="1" t="s">
        <v>21</v>
      </c>
      <c r="AU3" s="1" t="s">
        <v>22</v>
      </c>
      <c r="AV3" s="1" t="s">
        <v>71</v>
      </c>
      <c r="AW3" s="1" t="s">
        <v>72</v>
      </c>
      <c r="AX3" s="1" t="s">
        <v>21</v>
      </c>
      <c r="AY3" s="1" t="s">
        <v>22</v>
      </c>
      <c r="AZ3" s="1" t="s">
        <v>21</v>
      </c>
      <c r="BA3" s="1" t="s">
        <v>22</v>
      </c>
      <c r="BB3" s="33"/>
      <c r="BC3" s="30"/>
    </row>
    <row r="4" spans="1:55" s="7" customFormat="1" ht="26.25" customHeight="1">
      <c r="A4" s="26" t="s">
        <v>76</v>
      </c>
      <c r="B4" s="5"/>
      <c r="C4" s="5"/>
      <c r="D4" s="5"/>
      <c r="E4" s="5"/>
      <c r="F4" s="5"/>
      <c r="G4" s="5"/>
      <c r="H4" s="5"/>
      <c r="I4" s="5"/>
      <c r="J4" s="5"/>
      <c r="K4" s="5"/>
      <c r="L4" s="6"/>
      <c r="M4" s="6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>
        <v>53</v>
      </c>
      <c r="AG4" s="5">
        <v>58</v>
      </c>
      <c r="AH4" s="5"/>
      <c r="AI4" s="5"/>
      <c r="AJ4" s="5"/>
      <c r="AK4" s="6"/>
      <c r="AL4" s="5">
        <v>1</v>
      </c>
      <c r="AM4" s="5"/>
      <c r="AN4" s="5"/>
      <c r="AO4" s="5"/>
      <c r="AP4" s="5"/>
      <c r="AQ4" s="6"/>
      <c r="AR4" s="5"/>
      <c r="AS4" s="5">
        <v>1</v>
      </c>
      <c r="AT4" s="5"/>
      <c r="AU4" s="5">
        <v>3</v>
      </c>
      <c r="AV4" s="5"/>
      <c r="AW4" s="5"/>
      <c r="AX4" s="5"/>
      <c r="AY4" s="5"/>
      <c r="AZ4" s="5"/>
      <c r="BA4" s="5"/>
      <c r="BB4" s="13">
        <f t="shared" ref="BB4:BB37" si="0">SUM(B4:BA4)</f>
        <v>116</v>
      </c>
      <c r="BC4" s="20"/>
    </row>
    <row r="5" spans="1:55" s="7" customFormat="1" ht="26.25" customHeight="1">
      <c r="A5" s="26" t="s">
        <v>77</v>
      </c>
      <c r="B5" s="5"/>
      <c r="C5" s="5"/>
      <c r="D5" s="5"/>
      <c r="E5" s="5"/>
      <c r="F5" s="5"/>
      <c r="G5" s="5">
        <v>1</v>
      </c>
      <c r="H5" s="5"/>
      <c r="I5" s="5"/>
      <c r="J5" s="5"/>
      <c r="K5" s="5"/>
      <c r="L5" s="6"/>
      <c r="M5" s="6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>
        <v>1</v>
      </c>
      <c r="AB5" s="5"/>
      <c r="AC5" s="5"/>
      <c r="AD5" s="5"/>
      <c r="AE5" s="5"/>
      <c r="AF5" s="5">
        <v>62</v>
      </c>
      <c r="AG5" s="5">
        <v>54</v>
      </c>
      <c r="AH5" s="5"/>
      <c r="AI5" s="5"/>
      <c r="AJ5" s="5"/>
      <c r="AK5" s="6"/>
      <c r="AL5" s="5">
        <v>1</v>
      </c>
      <c r="AM5" s="5"/>
      <c r="AN5" s="5"/>
      <c r="AO5" s="5"/>
      <c r="AP5" s="5"/>
      <c r="AQ5" s="6"/>
      <c r="AR5" s="5"/>
      <c r="AS5" s="5">
        <v>1</v>
      </c>
      <c r="AT5" s="5"/>
      <c r="AU5" s="5"/>
      <c r="AV5" s="5"/>
      <c r="AW5" s="5"/>
      <c r="AX5" s="5"/>
      <c r="AY5" s="5"/>
      <c r="AZ5" s="5"/>
      <c r="BA5" s="5"/>
      <c r="BB5" s="13">
        <f t="shared" si="0"/>
        <v>120</v>
      </c>
      <c r="BC5" s="20"/>
    </row>
    <row r="6" spans="1:55" s="10" customFormat="1" ht="26.25" customHeight="1">
      <c r="A6" s="25" t="s">
        <v>78</v>
      </c>
      <c r="B6" s="8"/>
      <c r="C6" s="8"/>
      <c r="D6" s="8"/>
      <c r="E6" s="8"/>
      <c r="F6" s="8"/>
      <c r="G6" s="8"/>
      <c r="H6" s="8"/>
      <c r="I6" s="8"/>
      <c r="J6" s="8"/>
      <c r="K6" s="8"/>
      <c r="L6" s="9"/>
      <c r="M6" s="9"/>
      <c r="N6" s="8">
        <v>7</v>
      </c>
      <c r="O6" s="8">
        <v>5</v>
      </c>
      <c r="P6" s="8"/>
      <c r="Q6" s="8"/>
      <c r="R6" s="8"/>
      <c r="S6" s="8"/>
      <c r="T6" s="8">
        <v>1</v>
      </c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>
        <v>3</v>
      </c>
      <c r="AJ6" s="8">
        <v>2</v>
      </c>
      <c r="AK6" s="9"/>
      <c r="AL6" s="8"/>
      <c r="AM6" s="8">
        <v>1</v>
      </c>
      <c r="AN6" s="8"/>
      <c r="AO6" s="8"/>
      <c r="AP6" s="8">
        <v>3</v>
      </c>
      <c r="AQ6" s="9">
        <v>1</v>
      </c>
      <c r="AR6" s="8"/>
      <c r="AS6" s="8"/>
      <c r="AT6" s="8"/>
      <c r="AU6" s="8"/>
      <c r="AV6" s="8"/>
      <c r="AW6" s="8"/>
      <c r="AX6" s="8"/>
      <c r="AY6" s="8"/>
      <c r="AZ6" s="8"/>
      <c r="BA6" s="8">
        <v>1</v>
      </c>
      <c r="BB6" s="19">
        <f t="shared" si="0"/>
        <v>24</v>
      </c>
      <c r="BC6" s="17">
        <f>BB6</f>
        <v>24</v>
      </c>
    </row>
    <row r="7" spans="1:55" s="7" customFormat="1" ht="26.25" customHeight="1">
      <c r="A7" s="26" t="s">
        <v>79</v>
      </c>
      <c r="B7" s="5"/>
      <c r="C7" s="5"/>
      <c r="D7" s="5"/>
      <c r="E7" s="5"/>
      <c r="F7" s="5"/>
      <c r="G7" s="5"/>
      <c r="H7" s="5"/>
      <c r="I7" s="5"/>
      <c r="J7" s="5"/>
      <c r="K7" s="5"/>
      <c r="L7" s="6"/>
      <c r="M7" s="6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6">
        <v>1</v>
      </c>
      <c r="AL7" s="5"/>
      <c r="AM7" s="5"/>
      <c r="AN7" s="5"/>
      <c r="AO7" s="5"/>
      <c r="AP7" s="5">
        <v>11</v>
      </c>
      <c r="AQ7" s="6">
        <v>23</v>
      </c>
      <c r="AR7" s="5"/>
      <c r="AS7" s="5">
        <v>1</v>
      </c>
      <c r="AT7" s="5"/>
      <c r="AU7" s="5">
        <v>1</v>
      </c>
      <c r="AV7" s="5"/>
      <c r="AW7" s="5"/>
      <c r="AX7" s="5"/>
      <c r="AY7" s="5"/>
      <c r="AZ7" s="5"/>
      <c r="BA7" s="5"/>
      <c r="BB7" s="13">
        <f t="shared" si="0"/>
        <v>37</v>
      </c>
      <c r="BC7" s="20"/>
    </row>
    <row r="8" spans="1:55" s="7" customFormat="1" ht="26.25" customHeight="1">
      <c r="A8" s="26" t="s">
        <v>80</v>
      </c>
      <c r="B8" s="5"/>
      <c r="C8" s="5"/>
      <c r="D8" s="5"/>
      <c r="E8" s="5"/>
      <c r="F8" s="5"/>
      <c r="G8" s="5">
        <v>1</v>
      </c>
      <c r="H8" s="5"/>
      <c r="I8" s="5"/>
      <c r="J8" s="5"/>
      <c r="K8" s="5"/>
      <c r="L8" s="6"/>
      <c r="M8" s="6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>
        <v>2</v>
      </c>
      <c r="AB8" s="5"/>
      <c r="AC8" s="5"/>
      <c r="AD8" s="5"/>
      <c r="AE8" s="5"/>
      <c r="AF8" s="5"/>
      <c r="AG8" s="5"/>
      <c r="AH8" s="5"/>
      <c r="AI8" s="5"/>
      <c r="AJ8" s="5"/>
      <c r="AK8" s="6"/>
      <c r="AL8" s="5"/>
      <c r="AM8" s="5"/>
      <c r="AN8" s="5"/>
      <c r="AO8" s="5"/>
      <c r="AP8" s="5"/>
      <c r="AQ8" s="6"/>
      <c r="AR8" s="5"/>
      <c r="AS8" s="5"/>
      <c r="AT8" s="5"/>
      <c r="AU8" s="5"/>
      <c r="AV8" s="5"/>
      <c r="AW8" s="5"/>
      <c r="AX8" s="5"/>
      <c r="AY8" s="5"/>
      <c r="AZ8" s="5"/>
      <c r="BA8" s="5"/>
      <c r="BB8" s="13">
        <f t="shared" si="0"/>
        <v>3</v>
      </c>
      <c r="BC8" s="20"/>
    </row>
    <row r="9" spans="1:55" s="7" customFormat="1" ht="31.5" customHeight="1">
      <c r="A9" s="26" t="s">
        <v>81</v>
      </c>
      <c r="B9" s="5"/>
      <c r="C9" s="5"/>
      <c r="D9" s="5"/>
      <c r="E9" s="5"/>
      <c r="F9" s="5"/>
      <c r="G9" s="5"/>
      <c r="H9" s="5"/>
      <c r="I9" s="5"/>
      <c r="J9" s="5"/>
      <c r="K9" s="5"/>
      <c r="L9" s="6"/>
      <c r="M9" s="6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>
        <v>1</v>
      </c>
      <c r="AA9" s="5">
        <v>2</v>
      </c>
      <c r="AB9" s="5">
        <v>1</v>
      </c>
      <c r="AC9" s="5"/>
      <c r="AD9" s="5"/>
      <c r="AE9" s="5"/>
      <c r="AF9" s="5"/>
      <c r="AG9" s="5"/>
      <c r="AH9" s="5"/>
      <c r="AI9" s="5"/>
      <c r="AJ9" s="5"/>
      <c r="AK9" s="6"/>
      <c r="AL9" s="5"/>
      <c r="AM9" s="5"/>
      <c r="AN9" s="5"/>
      <c r="AO9" s="5"/>
      <c r="AP9" s="5"/>
      <c r="AQ9" s="6"/>
      <c r="AR9" s="5"/>
      <c r="AS9" s="5"/>
      <c r="AT9" s="5"/>
      <c r="AU9" s="5"/>
      <c r="AV9" s="5"/>
      <c r="AW9" s="5"/>
      <c r="AX9" s="5"/>
      <c r="AY9" s="5"/>
      <c r="AZ9" s="5"/>
      <c r="BA9" s="5"/>
      <c r="BB9" s="13">
        <f t="shared" si="0"/>
        <v>4</v>
      </c>
      <c r="BC9" s="20"/>
    </row>
    <row r="10" spans="1:55" s="10" customFormat="1" ht="31.5" customHeight="1">
      <c r="A10" s="25" t="s">
        <v>82</v>
      </c>
      <c r="B10" s="8"/>
      <c r="C10" s="8"/>
      <c r="D10" s="8"/>
      <c r="E10" s="8"/>
      <c r="F10" s="8"/>
      <c r="G10" s="8"/>
      <c r="H10" s="8"/>
      <c r="I10" s="8"/>
      <c r="J10" s="8">
        <v>1</v>
      </c>
      <c r="K10" s="8"/>
      <c r="L10" s="9"/>
      <c r="M10" s="9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>
        <v>1</v>
      </c>
      <c r="AA10" s="8"/>
      <c r="AB10" s="8"/>
      <c r="AC10" s="8"/>
      <c r="AD10" s="8"/>
      <c r="AE10" s="8"/>
      <c r="AF10" s="8"/>
      <c r="AG10" s="8"/>
      <c r="AH10" s="8"/>
      <c r="AI10" s="8">
        <v>1</v>
      </c>
      <c r="AJ10" s="8"/>
      <c r="AK10" s="9"/>
      <c r="AL10" s="8"/>
      <c r="AM10" s="8"/>
      <c r="AN10" s="8"/>
      <c r="AO10" s="8">
        <v>1</v>
      </c>
      <c r="AP10" s="8"/>
      <c r="AQ10" s="9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19">
        <f t="shared" si="0"/>
        <v>4</v>
      </c>
      <c r="BC10" s="17">
        <f>BB10</f>
        <v>4</v>
      </c>
    </row>
    <row r="11" spans="1:55" s="10" customFormat="1" ht="31.5" customHeight="1">
      <c r="A11" s="25" t="s">
        <v>24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9"/>
      <c r="M11" s="9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>
        <v>1</v>
      </c>
      <c r="AJ11" s="8"/>
      <c r="AK11" s="9"/>
      <c r="AL11" s="8"/>
      <c r="AM11" s="8"/>
      <c r="AN11" s="8"/>
      <c r="AO11" s="8">
        <v>1</v>
      </c>
      <c r="AP11" s="8"/>
      <c r="AQ11" s="9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19">
        <f t="shared" si="0"/>
        <v>2</v>
      </c>
      <c r="BC11" s="17">
        <f t="shared" ref="BC11:BC34" si="1">BB11</f>
        <v>2</v>
      </c>
    </row>
    <row r="12" spans="1:55" s="10" customFormat="1" ht="31.5" customHeight="1">
      <c r="A12" s="25" t="s">
        <v>25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9"/>
      <c r="M12" s="9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>
        <v>1</v>
      </c>
      <c r="AA12" s="8"/>
      <c r="AB12" s="8"/>
      <c r="AC12" s="8"/>
      <c r="AD12" s="8"/>
      <c r="AE12" s="8"/>
      <c r="AF12" s="8"/>
      <c r="AG12" s="8"/>
      <c r="AH12" s="8"/>
      <c r="AI12" s="8">
        <v>1</v>
      </c>
      <c r="AJ12" s="8"/>
      <c r="AK12" s="9"/>
      <c r="AL12" s="8"/>
      <c r="AM12" s="8"/>
      <c r="AN12" s="8"/>
      <c r="AO12" s="8"/>
      <c r="AP12" s="8"/>
      <c r="AQ12" s="9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19">
        <f t="shared" si="0"/>
        <v>2</v>
      </c>
      <c r="BC12" s="17">
        <f t="shared" si="1"/>
        <v>2</v>
      </c>
    </row>
    <row r="13" spans="1:55" s="10" customFormat="1" ht="31.5" customHeight="1">
      <c r="A13" s="25" t="s">
        <v>83</v>
      </c>
      <c r="B13" s="8"/>
      <c r="C13" s="8"/>
      <c r="D13" s="8"/>
      <c r="E13" s="8"/>
      <c r="F13" s="8"/>
      <c r="G13" s="8"/>
      <c r="H13" s="8">
        <v>2</v>
      </c>
      <c r="I13" s="8"/>
      <c r="J13" s="8">
        <v>1</v>
      </c>
      <c r="K13" s="8"/>
      <c r="L13" s="9"/>
      <c r="M13" s="9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>
        <v>1</v>
      </c>
      <c r="AJ13" s="8"/>
      <c r="AK13" s="9"/>
      <c r="AL13" s="8"/>
      <c r="AM13" s="8"/>
      <c r="AN13" s="8"/>
      <c r="AO13" s="8"/>
      <c r="AP13" s="8"/>
      <c r="AQ13" s="9"/>
      <c r="AR13" s="8"/>
      <c r="AS13" s="8"/>
      <c r="AT13" s="8"/>
      <c r="AU13" s="8"/>
      <c r="AV13" s="8"/>
      <c r="AW13" s="8"/>
      <c r="AX13" s="8"/>
      <c r="AY13" s="8"/>
      <c r="AZ13" s="8">
        <v>1</v>
      </c>
      <c r="BA13" s="8"/>
      <c r="BB13" s="19">
        <f t="shared" si="0"/>
        <v>5</v>
      </c>
      <c r="BC13" s="17">
        <f t="shared" si="1"/>
        <v>5</v>
      </c>
    </row>
    <row r="14" spans="1:55" s="10" customFormat="1" ht="31.5" customHeight="1">
      <c r="A14" s="25" t="s">
        <v>84</v>
      </c>
      <c r="B14" s="8">
        <v>1</v>
      </c>
      <c r="C14" s="8">
        <v>1</v>
      </c>
      <c r="D14" s="8"/>
      <c r="E14" s="8"/>
      <c r="F14" s="8"/>
      <c r="G14" s="8"/>
      <c r="H14" s="8">
        <v>3</v>
      </c>
      <c r="I14" s="8"/>
      <c r="J14" s="8">
        <v>3</v>
      </c>
      <c r="K14" s="8"/>
      <c r="L14" s="9">
        <v>1</v>
      </c>
      <c r="M14" s="9"/>
      <c r="N14" s="8"/>
      <c r="O14" s="8"/>
      <c r="P14" s="8"/>
      <c r="Q14" s="8"/>
      <c r="R14" s="8"/>
      <c r="S14" s="8">
        <v>1</v>
      </c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>
        <v>1</v>
      </c>
      <c r="AH14" s="8">
        <v>4</v>
      </c>
      <c r="AI14" s="8">
        <v>1</v>
      </c>
      <c r="AJ14" s="8">
        <v>1</v>
      </c>
      <c r="AK14" s="9">
        <v>1</v>
      </c>
      <c r="AL14" s="8"/>
      <c r="AM14" s="8"/>
      <c r="AN14" s="8"/>
      <c r="AO14" s="8"/>
      <c r="AP14" s="8"/>
      <c r="AQ14" s="9"/>
      <c r="AR14" s="8"/>
      <c r="AS14" s="8"/>
      <c r="AT14" s="8"/>
      <c r="AU14" s="8"/>
      <c r="AV14" s="8"/>
      <c r="AW14" s="8"/>
      <c r="AX14" s="8">
        <v>1</v>
      </c>
      <c r="AY14" s="8">
        <v>1</v>
      </c>
      <c r="AZ14" s="8">
        <v>2</v>
      </c>
      <c r="BA14" s="8">
        <v>1</v>
      </c>
      <c r="BB14" s="19">
        <f t="shared" si="0"/>
        <v>23</v>
      </c>
      <c r="BC14" s="17">
        <f t="shared" si="1"/>
        <v>23</v>
      </c>
    </row>
    <row r="15" spans="1:55" s="7" customFormat="1" ht="31.5" customHeight="1">
      <c r="A15" s="26" t="s">
        <v>85</v>
      </c>
      <c r="B15" s="5"/>
      <c r="C15" s="5"/>
      <c r="D15" s="5"/>
      <c r="E15" s="5"/>
      <c r="F15" s="5"/>
      <c r="G15" s="5"/>
      <c r="H15" s="5">
        <v>7</v>
      </c>
      <c r="I15" s="5">
        <v>7</v>
      </c>
      <c r="J15" s="5"/>
      <c r="K15" s="5"/>
      <c r="L15" s="6"/>
      <c r="M15" s="6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6"/>
      <c r="AL15" s="5"/>
      <c r="AM15" s="5"/>
      <c r="AN15" s="5"/>
      <c r="AO15" s="5"/>
      <c r="AP15" s="5"/>
      <c r="AQ15" s="6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13">
        <f t="shared" si="0"/>
        <v>14</v>
      </c>
      <c r="BC15" s="20"/>
    </row>
    <row r="16" spans="1:55" s="10" customFormat="1" ht="31.5" customHeight="1">
      <c r="A16" s="25" t="s">
        <v>86</v>
      </c>
      <c r="B16" s="8">
        <v>1</v>
      </c>
      <c r="C16" s="8"/>
      <c r="D16" s="8">
        <v>1</v>
      </c>
      <c r="E16" s="8"/>
      <c r="F16" s="8"/>
      <c r="G16" s="8"/>
      <c r="H16" s="8"/>
      <c r="I16" s="8"/>
      <c r="J16" s="8"/>
      <c r="K16" s="8"/>
      <c r="L16" s="9"/>
      <c r="M16" s="9"/>
      <c r="N16" s="8"/>
      <c r="O16" s="8"/>
      <c r="P16" s="8"/>
      <c r="Q16" s="8"/>
      <c r="R16" s="8"/>
      <c r="S16" s="8">
        <v>1</v>
      </c>
      <c r="T16" s="8"/>
      <c r="U16" s="8"/>
      <c r="V16" s="8"/>
      <c r="W16" s="8"/>
      <c r="X16" s="8"/>
      <c r="Y16" s="8"/>
      <c r="Z16" s="8"/>
      <c r="AA16" s="8"/>
      <c r="AB16" s="8"/>
      <c r="AC16" s="8"/>
      <c r="AD16" s="8">
        <v>2</v>
      </c>
      <c r="AE16" s="8"/>
      <c r="AF16" s="8"/>
      <c r="AG16" s="8"/>
      <c r="AH16" s="8"/>
      <c r="AI16" s="8">
        <v>1</v>
      </c>
      <c r="AJ16" s="8">
        <v>2</v>
      </c>
      <c r="AK16" s="9"/>
      <c r="AL16" s="8"/>
      <c r="AM16" s="8"/>
      <c r="AN16" s="8"/>
      <c r="AO16" s="8"/>
      <c r="AP16" s="8"/>
      <c r="AQ16" s="9"/>
      <c r="AR16" s="8"/>
      <c r="AS16" s="8"/>
      <c r="AT16" s="8"/>
      <c r="AU16" s="8"/>
      <c r="AV16" s="8"/>
      <c r="AW16" s="8"/>
      <c r="AX16" s="8">
        <v>73</v>
      </c>
      <c r="AY16" s="8">
        <v>40</v>
      </c>
      <c r="AZ16" s="8"/>
      <c r="BA16" s="8"/>
      <c r="BB16" s="19">
        <f t="shared" si="0"/>
        <v>121</v>
      </c>
      <c r="BC16" s="17">
        <f t="shared" si="1"/>
        <v>121</v>
      </c>
    </row>
    <row r="17" spans="1:55" s="7" customFormat="1" ht="31.5" customHeight="1">
      <c r="A17" s="26" t="s">
        <v>87</v>
      </c>
      <c r="B17" s="5"/>
      <c r="C17" s="5"/>
      <c r="D17" s="5"/>
      <c r="E17" s="5"/>
      <c r="F17" s="5"/>
      <c r="G17" s="5"/>
      <c r="H17" s="5">
        <v>14</v>
      </c>
      <c r="I17" s="5">
        <v>7</v>
      </c>
      <c r="J17" s="5"/>
      <c r="K17" s="5"/>
      <c r="L17" s="6"/>
      <c r="M17" s="6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6"/>
      <c r="AL17" s="5"/>
      <c r="AM17" s="5"/>
      <c r="AN17" s="5"/>
      <c r="AO17" s="5"/>
      <c r="AP17" s="5"/>
      <c r="AQ17" s="6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13">
        <f t="shared" si="0"/>
        <v>21</v>
      </c>
      <c r="BC17" s="20"/>
    </row>
    <row r="18" spans="1:55" s="7" customFormat="1" ht="31.5" customHeight="1">
      <c r="A18" s="26" t="s">
        <v>88</v>
      </c>
      <c r="B18" s="5">
        <v>22</v>
      </c>
      <c r="C18" s="5">
        <v>13</v>
      </c>
      <c r="D18" s="5"/>
      <c r="E18" s="5"/>
      <c r="F18" s="5"/>
      <c r="G18" s="5"/>
      <c r="H18" s="5"/>
      <c r="I18" s="5"/>
      <c r="J18" s="5"/>
      <c r="K18" s="5"/>
      <c r="L18" s="6"/>
      <c r="M18" s="6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6"/>
      <c r="AL18" s="5"/>
      <c r="AM18" s="5"/>
      <c r="AN18" s="5"/>
      <c r="AO18" s="5"/>
      <c r="AP18" s="5"/>
      <c r="AQ18" s="6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13">
        <f t="shared" si="0"/>
        <v>35</v>
      </c>
      <c r="BC18" s="20"/>
    </row>
    <row r="19" spans="1:55" s="7" customFormat="1" ht="31.5" customHeight="1">
      <c r="A19" s="26" t="s">
        <v>89</v>
      </c>
      <c r="B19" s="5">
        <v>1</v>
      </c>
      <c r="C19" s="5"/>
      <c r="D19" s="5">
        <v>1</v>
      </c>
      <c r="E19" s="5"/>
      <c r="F19" s="5"/>
      <c r="G19" s="5"/>
      <c r="H19" s="5">
        <v>1</v>
      </c>
      <c r="I19" s="5"/>
      <c r="J19" s="5">
        <v>1</v>
      </c>
      <c r="K19" s="5"/>
      <c r="L19" s="6"/>
      <c r="M19" s="6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>
        <v>1</v>
      </c>
      <c r="AK19" s="6"/>
      <c r="AL19" s="5"/>
      <c r="AM19" s="5"/>
      <c r="AN19" s="5">
        <v>2</v>
      </c>
      <c r="AO19" s="5">
        <v>1</v>
      </c>
      <c r="AP19" s="5"/>
      <c r="AQ19" s="6"/>
      <c r="AR19" s="5"/>
      <c r="AS19" s="5"/>
      <c r="AT19" s="5"/>
      <c r="AU19" s="5"/>
      <c r="AV19" s="5"/>
      <c r="AW19" s="5"/>
      <c r="AX19" s="5"/>
      <c r="AY19" s="5">
        <v>1</v>
      </c>
      <c r="AZ19" s="5">
        <v>1</v>
      </c>
      <c r="BA19" s="5"/>
      <c r="BB19" s="13">
        <f t="shared" si="0"/>
        <v>10</v>
      </c>
      <c r="BC19" s="20"/>
    </row>
    <row r="20" spans="1:55" s="10" customFormat="1" ht="31.5" customHeight="1">
      <c r="A20" s="25" t="s">
        <v>90</v>
      </c>
      <c r="B20" s="8"/>
      <c r="C20" s="8"/>
      <c r="D20" s="8"/>
      <c r="E20" s="8"/>
      <c r="F20" s="8"/>
      <c r="G20" s="8"/>
      <c r="H20" s="8"/>
      <c r="I20" s="8"/>
      <c r="J20" s="8">
        <v>48</v>
      </c>
      <c r="K20" s="8">
        <v>7</v>
      </c>
      <c r="L20" s="9"/>
      <c r="M20" s="9"/>
      <c r="N20" s="8">
        <v>3</v>
      </c>
      <c r="O20" s="8">
        <v>3</v>
      </c>
      <c r="P20" s="8"/>
      <c r="Q20" s="8"/>
      <c r="R20" s="8"/>
      <c r="S20" s="8"/>
      <c r="T20" s="8">
        <v>1</v>
      </c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>
        <v>1</v>
      </c>
      <c r="AJ20" s="8"/>
      <c r="AK20" s="9"/>
      <c r="AL20" s="8"/>
      <c r="AM20" s="8"/>
      <c r="AN20" s="8"/>
      <c r="AO20" s="8"/>
      <c r="AP20" s="8"/>
      <c r="AQ20" s="9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19">
        <f t="shared" si="0"/>
        <v>63</v>
      </c>
      <c r="BC20" s="17">
        <f t="shared" si="1"/>
        <v>63</v>
      </c>
    </row>
    <row r="21" spans="1:55" s="10" customFormat="1" ht="31.5" customHeight="1">
      <c r="A21" s="25" t="s">
        <v>91</v>
      </c>
      <c r="B21" s="8"/>
      <c r="C21" s="8"/>
      <c r="D21" s="8"/>
      <c r="E21" s="8"/>
      <c r="F21" s="8"/>
      <c r="G21" s="8"/>
      <c r="H21" s="8">
        <v>1</v>
      </c>
      <c r="I21" s="8"/>
      <c r="J21" s="8">
        <v>56</v>
      </c>
      <c r="K21" s="8">
        <v>10</v>
      </c>
      <c r="L21" s="9"/>
      <c r="M21" s="9"/>
      <c r="N21" s="8">
        <v>1</v>
      </c>
      <c r="O21" s="8">
        <v>2</v>
      </c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>
        <v>1</v>
      </c>
      <c r="AJ21" s="8"/>
      <c r="AK21" s="9"/>
      <c r="AL21" s="8"/>
      <c r="AM21" s="8"/>
      <c r="AN21" s="8"/>
      <c r="AO21" s="8"/>
      <c r="AP21" s="8"/>
      <c r="AQ21" s="9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19">
        <f t="shared" si="0"/>
        <v>71</v>
      </c>
      <c r="BC21" s="17">
        <f t="shared" si="1"/>
        <v>71</v>
      </c>
    </row>
    <row r="22" spans="1:55" s="10" customFormat="1" ht="31.5" customHeight="1">
      <c r="A22" s="25" t="s">
        <v>92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9">
        <v>1</v>
      </c>
      <c r="M22" s="9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9"/>
      <c r="AL22" s="8"/>
      <c r="AM22" s="8"/>
      <c r="AN22" s="8"/>
      <c r="AO22" s="8"/>
      <c r="AP22" s="8"/>
      <c r="AQ22" s="9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19">
        <f t="shared" si="0"/>
        <v>1</v>
      </c>
      <c r="BC22" s="17">
        <f t="shared" si="1"/>
        <v>1</v>
      </c>
    </row>
    <row r="23" spans="1:55" s="7" customFormat="1" ht="31.5" customHeight="1">
      <c r="A23" s="26" t="s">
        <v>110</v>
      </c>
      <c r="B23" s="5"/>
      <c r="C23" s="5"/>
      <c r="D23" s="5"/>
      <c r="E23" s="5"/>
      <c r="F23" s="5"/>
      <c r="G23" s="5"/>
      <c r="H23" s="5"/>
      <c r="I23" s="5"/>
      <c r="J23" s="5">
        <v>1</v>
      </c>
      <c r="K23" s="5"/>
      <c r="L23" s="6"/>
      <c r="M23" s="6"/>
      <c r="N23" s="5">
        <v>144</v>
      </c>
      <c r="O23" s="5">
        <v>79</v>
      </c>
      <c r="P23" s="5"/>
      <c r="Q23" s="5"/>
      <c r="R23" s="5"/>
      <c r="S23" s="5"/>
      <c r="T23" s="5">
        <v>1</v>
      </c>
      <c r="U23" s="5"/>
      <c r="V23" s="5"/>
      <c r="W23" s="5"/>
      <c r="X23" s="5"/>
      <c r="Y23" s="5"/>
      <c r="Z23" s="5">
        <v>1</v>
      </c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6"/>
      <c r="AL23" s="5"/>
      <c r="AM23" s="5"/>
      <c r="AN23" s="5"/>
      <c r="AO23" s="5"/>
      <c r="AP23" s="5"/>
      <c r="AQ23" s="6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13">
        <f t="shared" si="0"/>
        <v>226</v>
      </c>
      <c r="BC23" s="20"/>
    </row>
    <row r="24" spans="1:55" s="10" customFormat="1" ht="31.5" customHeight="1">
      <c r="A24" s="25" t="s">
        <v>119</v>
      </c>
      <c r="B24" s="8">
        <v>4</v>
      </c>
      <c r="C24" s="8">
        <v>1</v>
      </c>
      <c r="D24" s="8">
        <v>7</v>
      </c>
      <c r="E24" s="8">
        <v>2</v>
      </c>
      <c r="F24" s="8"/>
      <c r="G24" s="8"/>
      <c r="H24" s="8"/>
      <c r="I24" s="8"/>
      <c r="J24" s="8">
        <v>2</v>
      </c>
      <c r="K24" s="8">
        <v>1</v>
      </c>
      <c r="L24" s="9"/>
      <c r="M24" s="9"/>
      <c r="N24" s="8"/>
      <c r="O24" s="8"/>
      <c r="P24" s="8">
        <v>1</v>
      </c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>
        <v>1</v>
      </c>
      <c r="AJ24" s="8"/>
      <c r="AK24" s="9"/>
      <c r="AL24" s="8"/>
      <c r="AM24" s="8"/>
      <c r="AN24" s="8">
        <v>3</v>
      </c>
      <c r="AO24" s="8">
        <v>1</v>
      </c>
      <c r="AP24" s="8"/>
      <c r="AQ24" s="9"/>
      <c r="AR24" s="8"/>
      <c r="AS24" s="8">
        <v>1</v>
      </c>
      <c r="AT24" s="8"/>
      <c r="AU24" s="8"/>
      <c r="AV24" s="8"/>
      <c r="AW24" s="8"/>
      <c r="AX24" s="8"/>
      <c r="AY24" s="8"/>
      <c r="AZ24" s="8">
        <v>4</v>
      </c>
      <c r="BA24" s="8">
        <v>2</v>
      </c>
      <c r="BB24" s="19">
        <f t="shared" si="0"/>
        <v>30</v>
      </c>
      <c r="BC24" s="17">
        <f t="shared" si="1"/>
        <v>30</v>
      </c>
    </row>
    <row r="25" spans="1:55" s="7" customFormat="1" ht="31.5" customHeight="1">
      <c r="A25" s="26" t="s">
        <v>125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6"/>
      <c r="M25" s="6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>
        <v>6</v>
      </c>
      <c r="AA25" s="5">
        <v>5</v>
      </c>
      <c r="AB25" s="5"/>
      <c r="AC25" s="5"/>
      <c r="AD25" s="5"/>
      <c r="AE25" s="5"/>
      <c r="AF25" s="5"/>
      <c r="AG25" s="5"/>
      <c r="AH25" s="5"/>
      <c r="AI25" s="5"/>
      <c r="AJ25" s="5"/>
      <c r="AK25" s="6"/>
      <c r="AL25" s="5"/>
      <c r="AM25" s="5"/>
      <c r="AN25" s="5"/>
      <c r="AO25" s="5"/>
      <c r="AP25" s="5"/>
      <c r="AQ25" s="6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13">
        <f t="shared" ref="BB25" si="2">SUM(B25:BA25)</f>
        <v>11</v>
      </c>
      <c r="BC25" s="20"/>
    </row>
    <row r="26" spans="1:55" s="10" customFormat="1" ht="31.5" customHeight="1">
      <c r="A26" s="25" t="s">
        <v>93</v>
      </c>
      <c r="B26" s="8"/>
      <c r="C26" s="8"/>
      <c r="D26" s="8"/>
      <c r="E26" s="8"/>
      <c r="F26" s="8"/>
      <c r="G26" s="8"/>
      <c r="H26" s="8"/>
      <c r="I26" s="8"/>
      <c r="J26" s="8">
        <v>2</v>
      </c>
      <c r="K26" s="8"/>
      <c r="L26" s="9"/>
      <c r="M26" s="9"/>
      <c r="N26" s="8"/>
      <c r="O26" s="8">
        <v>1</v>
      </c>
      <c r="P26" s="8">
        <v>4</v>
      </c>
      <c r="Q26" s="8">
        <v>9</v>
      </c>
      <c r="R26" s="8"/>
      <c r="S26" s="8">
        <v>1</v>
      </c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>
        <v>1</v>
      </c>
      <c r="AJ26" s="8"/>
      <c r="AK26" s="9"/>
      <c r="AL26" s="8"/>
      <c r="AM26" s="8"/>
      <c r="AN26" s="8"/>
      <c r="AO26" s="8">
        <v>1</v>
      </c>
      <c r="AP26" s="8"/>
      <c r="AQ26" s="9"/>
      <c r="AR26" s="8"/>
      <c r="AS26" s="8"/>
      <c r="AT26" s="8"/>
      <c r="AU26" s="8"/>
      <c r="AV26" s="8"/>
      <c r="AW26" s="8"/>
      <c r="AX26" s="8"/>
      <c r="AY26" s="8"/>
      <c r="AZ26" s="8">
        <v>1</v>
      </c>
      <c r="BA26" s="8"/>
      <c r="BB26" s="19">
        <f t="shared" si="0"/>
        <v>20</v>
      </c>
      <c r="BC26" s="17">
        <f t="shared" si="1"/>
        <v>20</v>
      </c>
    </row>
    <row r="27" spans="1:55" s="7" customFormat="1" ht="31.5" customHeight="1">
      <c r="A27" s="26" t="s">
        <v>94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6"/>
      <c r="M27" s="6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>
        <v>1</v>
      </c>
      <c r="AE27" s="5"/>
      <c r="AF27" s="5"/>
      <c r="AG27" s="5"/>
      <c r="AH27" s="5"/>
      <c r="AI27" s="5"/>
      <c r="AJ27" s="5"/>
      <c r="AK27" s="6"/>
      <c r="AL27" s="5"/>
      <c r="AM27" s="5"/>
      <c r="AN27" s="5"/>
      <c r="AO27" s="5"/>
      <c r="AP27" s="5"/>
      <c r="AQ27" s="6"/>
      <c r="AR27" s="5">
        <v>29</v>
      </c>
      <c r="AS27" s="5">
        <v>43</v>
      </c>
      <c r="AT27" s="5"/>
      <c r="AU27" s="5"/>
      <c r="AV27" s="5"/>
      <c r="AW27" s="5"/>
      <c r="AX27" s="5"/>
      <c r="AY27" s="5"/>
      <c r="AZ27" s="5"/>
      <c r="BA27" s="5"/>
      <c r="BB27" s="13">
        <f t="shared" si="0"/>
        <v>73</v>
      </c>
      <c r="BC27" s="20"/>
    </row>
    <row r="28" spans="1:55" s="7" customFormat="1" ht="31.5" customHeight="1">
      <c r="A28" s="26" t="s">
        <v>95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6"/>
      <c r="M28" s="6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6"/>
      <c r="AL28" s="5"/>
      <c r="AM28" s="5"/>
      <c r="AN28" s="5">
        <v>1</v>
      </c>
      <c r="AO28" s="5"/>
      <c r="AP28" s="5"/>
      <c r="AQ28" s="6"/>
      <c r="AR28" s="5">
        <v>1</v>
      </c>
      <c r="AS28" s="5">
        <v>1</v>
      </c>
      <c r="AT28" s="5"/>
      <c r="AU28" s="5"/>
      <c r="AV28" s="5"/>
      <c r="AW28" s="5"/>
      <c r="AX28" s="5"/>
      <c r="AY28" s="5"/>
      <c r="AZ28" s="5"/>
      <c r="BA28" s="5"/>
      <c r="BB28" s="13">
        <f t="shared" si="0"/>
        <v>3</v>
      </c>
      <c r="BC28" s="20"/>
    </row>
    <row r="29" spans="1:55" s="7" customFormat="1" ht="31.5" customHeight="1">
      <c r="A29" s="26" t="s">
        <v>96</v>
      </c>
      <c r="B29" s="5"/>
      <c r="C29" s="5"/>
      <c r="D29" s="5"/>
      <c r="E29" s="5"/>
      <c r="F29" s="5"/>
      <c r="G29" s="5"/>
      <c r="H29" s="5"/>
      <c r="I29" s="5">
        <v>1</v>
      </c>
      <c r="J29" s="5"/>
      <c r="K29" s="5"/>
      <c r="L29" s="6"/>
      <c r="M29" s="6"/>
      <c r="N29" s="5">
        <v>73</v>
      </c>
      <c r="O29" s="5">
        <v>57</v>
      </c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6"/>
      <c r="AL29" s="5"/>
      <c r="AM29" s="5"/>
      <c r="AN29" s="5"/>
      <c r="AO29" s="5"/>
      <c r="AP29" s="5"/>
      <c r="AQ29" s="6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13">
        <f t="shared" si="0"/>
        <v>131</v>
      </c>
      <c r="BC29" s="20"/>
    </row>
    <row r="30" spans="1:55" s="7" customFormat="1" ht="31.5" customHeight="1">
      <c r="A30" s="26" t="s">
        <v>97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6"/>
      <c r="M30" s="6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>
        <v>1</v>
      </c>
      <c r="AI30" s="5"/>
      <c r="AJ30" s="5"/>
      <c r="AK30" s="6"/>
      <c r="AL30" s="5"/>
      <c r="AM30" s="5"/>
      <c r="AN30" s="5">
        <v>2</v>
      </c>
      <c r="AO30" s="5">
        <v>1</v>
      </c>
      <c r="AP30" s="5"/>
      <c r="AQ30" s="6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13">
        <f t="shared" si="0"/>
        <v>4</v>
      </c>
      <c r="BC30" s="20"/>
    </row>
    <row r="31" spans="1:55" s="7" customFormat="1" ht="31.5" customHeight="1">
      <c r="A31" s="26" t="s">
        <v>98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6"/>
      <c r="M31" s="6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6"/>
      <c r="AL31" s="5"/>
      <c r="AM31" s="5"/>
      <c r="AN31" s="5">
        <v>46</v>
      </c>
      <c r="AO31" s="5">
        <v>35</v>
      </c>
      <c r="AP31" s="5"/>
      <c r="AQ31" s="6"/>
      <c r="AR31" s="5"/>
      <c r="AS31" s="5"/>
      <c r="AT31" s="5"/>
      <c r="AU31" s="5"/>
      <c r="AV31" s="5"/>
      <c r="AW31" s="5">
        <v>1</v>
      </c>
      <c r="AX31" s="5"/>
      <c r="AY31" s="5"/>
      <c r="AZ31" s="5"/>
      <c r="BA31" s="5"/>
      <c r="BB31" s="13">
        <f t="shared" si="0"/>
        <v>82</v>
      </c>
      <c r="BC31" s="20"/>
    </row>
    <row r="32" spans="1:55" s="10" customFormat="1" ht="31.5" customHeight="1">
      <c r="A32" s="25" t="s">
        <v>99</v>
      </c>
      <c r="B32" s="8"/>
      <c r="C32" s="8"/>
      <c r="D32" s="8">
        <v>1</v>
      </c>
      <c r="E32" s="8"/>
      <c r="F32" s="8"/>
      <c r="G32" s="8"/>
      <c r="H32" s="8">
        <v>2</v>
      </c>
      <c r="I32" s="8">
        <v>1</v>
      </c>
      <c r="J32" s="8">
        <v>4</v>
      </c>
      <c r="K32" s="8">
        <v>1</v>
      </c>
      <c r="L32" s="9"/>
      <c r="M32" s="9"/>
      <c r="N32" s="8"/>
      <c r="O32" s="8"/>
      <c r="P32" s="8"/>
      <c r="Q32" s="8"/>
      <c r="R32" s="8"/>
      <c r="S32" s="8">
        <v>1</v>
      </c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>
        <v>1</v>
      </c>
      <c r="AH32" s="8">
        <v>3</v>
      </c>
      <c r="AI32" s="8">
        <v>1</v>
      </c>
      <c r="AJ32" s="8">
        <v>1</v>
      </c>
      <c r="AK32" s="9">
        <v>1</v>
      </c>
      <c r="AL32" s="8"/>
      <c r="AM32" s="8"/>
      <c r="AN32" s="8"/>
      <c r="AO32" s="8"/>
      <c r="AP32" s="8"/>
      <c r="AQ32" s="9"/>
      <c r="AR32" s="8"/>
      <c r="AS32" s="8">
        <v>1</v>
      </c>
      <c r="AT32" s="8"/>
      <c r="AU32" s="8"/>
      <c r="AV32" s="8"/>
      <c r="AW32" s="8"/>
      <c r="AX32" s="8"/>
      <c r="AY32" s="8"/>
      <c r="AZ32" s="8">
        <v>1</v>
      </c>
      <c r="BA32" s="8"/>
      <c r="BB32" s="19">
        <f t="shared" si="0"/>
        <v>19</v>
      </c>
      <c r="BC32" s="17">
        <f t="shared" si="1"/>
        <v>19</v>
      </c>
    </row>
    <row r="33" spans="1:55" s="7" customFormat="1" ht="31.5" customHeight="1">
      <c r="A33" s="26" t="s">
        <v>100</v>
      </c>
      <c r="B33" s="5"/>
      <c r="C33" s="5"/>
      <c r="D33" s="5"/>
      <c r="E33" s="5"/>
      <c r="F33" s="5"/>
      <c r="G33" s="5"/>
      <c r="H33" s="5"/>
      <c r="I33" s="5"/>
      <c r="J33" s="5">
        <v>1</v>
      </c>
      <c r="K33" s="5"/>
      <c r="L33" s="6"/>
      <c r="M33" s="6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6"/>
      <c r="AL33" s="5"/>
      <c r="AM33" s="5"/>
      <c r="AN33" s="5"/>
      <c r="AO33" s="5"/>
      <c r="AP33" s="5"/>
      <c r="AQ33" s="6"/>
      <c r="AR33" s="5"/>
      <c r="AS33" s="5"/>
      <c r="AT33" s="5"/>
      <c r="AU33" s="5">
        <v>2</v>
      </c>
      <c r="AV33" s="5">
        <v>7</v>
      </c>
      <c r="AW33" s="5">
        <v>33</v>
      </c>
      <c r="AX33" s="5"/>
      <c r="AY33" s="5"/>
      <c r="AZ33" s="5"/>
      <c r="BA33" s="5"/>
      <c r="BB33" s="13">
        <f t="shared" si="0"/>
        <v>43</v>
      </c>
      <c r="BC33" s="20"/>
    </row>
    <row r="34" spans="1:55" s="10" customFormat="1" ht="31.5" customHeight="1">
      <c r="A34" s="25" t="s">
        <v>101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9"/>
      <c r="M34" s="9"/>
      <c r="N34" s="8"/>
      <c r="O34" s="8"/>
      <c r="P34" s="8"/>
      <c r="Q34" s="8"/>
      <c r="R34" s="8"/>
      <c r="S34" s="8">
        <v>1</v>
      </c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>
        <v>4</v>
      </c>
      <c r="AJ34" s="8">
        <v>2</v>
      </c>
      <c r="AK34" s="9">
        <v>1</v>
      </c>
      <c r="AL34" s="8"/>
      <c r="AM34" s="8"/>
      <c r="AN34" s="8"/>
      <c r="AO34" s="8"/>
      <c r="AP34" s="8"/>
      <c r="AQ34" s="9"/>
      <c r="AR34" s="8"/>
      <c r="AS34" s="8"/>
      <c r="AT34" s="8"/>
      <c r="AU34" s="8"/>
      <c r="AV34" s="8"/>
      <c r="AW34" s="8"/>
      <c r="AX34" s="8">
        <v>53</v>
      </c>
      <c r="AY34" s="8">
        <v>28</v>
      </c>
      <c r="AZ34" s="8">
        <v>1</v>
      </c>
      <c r="BA34" s="8"/>
      <c r="BB34" s="19">
        <f t="shared" si="0"/>
        <v>90</v>
      </c>
      <c r="BC34" s="17">
        <f t="shared" si="1"/>
        <v>90</v>
      </c>
    </row>
    <row r="35" spans="1:55" s="7" customFormat="1" ht="31.5" customHeight="1">
      <c r="A35" s="26" t="s">
        <v>102</v>
      </c>
      <c r="B35" s="5"/>
      <c r="C35" s="5"/>
      <c r="D35" s="5"/>
      <c r="E35" s="5"/>
      <c r="F35" s="5"/>
      <c r="G35" s="5"/>
      <c r="H35" s="5">
        <v>1</v>
      </c>
      <c r="I35" s="5"/>
      <c r="J35" s="5"/>
      <c r="K35" s="5"/>
      <c r="L35" s="6"/>
      <c r="M35" s="6"/>
      <c r="N35" s="5"/>
      <c r="O35" s="5"/>
      <c r="P35" s="5"/>
      <c r="Q35" s="5"/>
      <c r="R35" s="5"/>
      <c r="S35" s="5">
        <v>1</v>
      </c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>
        <v>294</v>
      </c>
      <c r="AI35" s="5">
        <v>140</v>
      </c>
      <c r="AJ35" s="5"/>
      <c r="AK35" s="6">
        <v>1</v>
      </c>
      <c r="AL35" s="5"/>
      <c r="AM35" s="5">
        <v>1</v>
      </c>
      <c r="AN35" s="5">
        <v>1</v>
      </c>
      <c r="AO35" s="5">
        <v>1</v>
      </c>
      <c r="AP35" s="5"/>
      <c r="AQ35" s="6"/>
      <c r="AR35" s="5"/>
      <c r="AS35" s="5"/>
      <c r="AT35" s="5"/>
      <c r="AU35" s="5"/>
      <c r="AV35" s="5"/>
      <c r="AW35" s="5"/>
      <c r="AX35" s="5"/>
      <c r="AY35" s="5"/>
      <c r="AZ35" s="5">
        <v>1</v>
      </c>
      <c r="BA35" s="5"/>
      <c r="BB35" s="13">
        <f t="shared" si="0"/>
        <v>441</v>
      </c>
      <c r="BC35" s="20"/>
    </row>
    <row r="36" spans="1:55" s="7" customFormat="1" ht="31.5" customHeight="1">
      <c r="A36" s="26" t="s">
        <v>103</v>
      </c>
      <c r="B36" s="5"/>
      <c r="C36" s="5"/>
      <c r="D36" s="5"/>
      <c r="E36" s="5"/>
      <c r="F36" s="5"/>
      <c r="G36" s="5"/>
      <c r="H36" s="5">
        <v>1</v>
      </c>
      <c r="I36" s="5"/>
      <c r="J36" s="5"/>
      <c r="K36" s="5"/>
      <c r="L36" s="6"/>
      <c r="M36" s="6"/>
      <c r="N36" s="5">
        <v>2</v>
      </c>
      <c r="O36" s="5">
        <v>4</v>
      </c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>
        <v>1</v>
      </c>
      <c r="AB36" s="5"/>
      <c r="AC36" s="5"/>
      <c r="AD36" s="5"/>
      <c r="AE36" s="5"/>
      <c r="AF36" s="5"/>
      <c r="AG36" s="5"/>
      <c r="AH36" s="5">
        <v>2</v>
      </c>
      <c r="AI36" s="5">
        <v>2</v>
      </c>
      <c r="AJ36" s="5"/>
      <c r="AK36" s="6">
        <v>2</v>
      </c>
      <c r="AL36" s="5"/>
      <c r="AM36" s="5"/>
      <c r="AN36" s="5"/>
      <c r="AO36" s="5"/>
      <c r="AP36" s="5">
        <v>297</v>
      </c>
      <c r="AQ36" s="6">
        <v>216</v>
      </c>
      <c r="AR36" s="5"/>
      <c r="AS36" s="5">
        <v>1</v>
      </c>
      <c r="AT36" s="5"/>
      <c r="AU36" s="5">
        <v>1</v>
      </c>
      <c r="AV36" s="5"/>
      <c r="AW36" s="5"/>
      <c r="AX36" s="5"/>
      <c r="AY36" s="5"/>
      <c r="AZ36" s="5"/>
      <c r="BA36" s="5"/>
      <c r="BB36" s="13">
        <f t="shared" si="0"/>
        <v>529</v>
      </c>
      <c r="BC36" s="20"/>
    </row>
    <row r="37" spans="1:55" s="7" customFormat="1" ht="31.5" customHeight="1">
      <c r="A37" s="26" t="s">
        <v>104</v>
      </c>
      <c r="B37" s="5"/>
      <c r="C37" s="5"/>
      <c r="D37" s="5"/>
      <c r="E37" s="5"/>
      <c r="F37" s="5">
        <v>1</v>
      </c>
      <c r="G37" s="5"/>
      <c r="H37" s="5"/>
      <c r="I37" s="5"/>
      <c r="J37" s="5">
        <v>189</v>
      </c>
      <c r="K37" s="5">
        <v>31</v>
      </c>
      <c r="L37" s="6"/>
      <c r="M37" s="6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6"/>
      <c r="AL37" s="5"/>
      <c r="AM37" s="5"/>
      <c r="AN37" s="5"/>
      <c r="AO37" s="5"/>
      <c r="AP37" s="5"/>
      <c r="AQ37" s="6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13">
        <f t="shared" si="0"/>
        <v>221</v>
      </c>
      <c r="BC37" s="20"/>
    </row>
    <row r="38" spans="1:55" s="10" customFormat="1" ht="31.5" customHeight="1">
      <c r="A38" s="25" t="s">
        <v>105</v>
      </c>
      <c r="B38" s="8"/>
      <c r="C38" s="8">
        <v>1</v>
      </c>
      <c r="D38" s="8"/>
      <c r="E38" s="8"/>
      <c r="F38" s="8"/>
      <c r="G38" s="8"/>
      <c r="H38" s="8"/>
      <c r="I38" s="8"/>
      <c r="J38" s="8">
        <v>139</v>
      </c>
      <c r="K38" s="8">
        <v>21</v>
      </c>
      <c r="L38" s="9"/>
      <c r="M38" s="9"/>
      <c r="N38" s="8"/>
      <c r="O38" s="8"/>
      <c r="P38" s="8"/>
      <c r="Q38" s="8"/>
      <c r="R38" s="8"/>
      <c r="S38" s="8">
        <v>1</v>
      </c>
      <c r="T38" s="8"/>
      <c r="U38" s="8"/>
      <c r="V38" s="8"/>
      <c r="W38" s="8"/>
      <c r="X38" s="8"/>
      <c r="Y38" s="8"/>
      <c r="Z38" s="8"/>
      <c r="AA38" s="8"/>
      <c r="AB38" s="8"/>
      <c r="AC38" s="8"/>
      <c r="AD38" s="8">
        <v>1</v>
      </c>
      <c r="AE38" s="8"/>
      <c r="AF38" s="8"/>
      <c r="AG38" s="8"/>
      <c r="AH38" s="8"/>
      <c r="AI38" s="8">
        <v>1</v>
      </c>
      <c r="AJ38" s="8"/>
      <c r="AK38" s="9"/>
      <c r="AL38" s="8"/>
      <c r="AM38" s="8"/>
      <c r="AN38" s="8"/>
      <c r="AO38" s="8"/>
      <c r="AP38" s="8"/>
      <c r="AQ38" s="9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19">
        <f t="shared" ref="BB38:BB66" si="3">SUM(B38:BA38)</f>
        <v>164</v>
      </c>
      <c r="BC38" s="17">
        <f t="shared" ref="BC38:BC66" si="4">BB38</f>
        <v>164</v>
      </c>
    </row>
    <row r="39" spans="1:55" s="10" customFormat="1" ht="31.5" customHeight="1">
      <c r="A39" s="25" t="s">
        <v>106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9"/>
      <c r="M39" s="9"/>
      <c r="N39" s="8"/>
      <c r="O39" s="8"/>
      <c r="P39" s="8"/>
      <c r="Q39" s="8"/>
      <c r="R39" s="8"/>
      <c r="S39" s="8">
        <v>1</v>
      </c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>
        <v>1</v>
      </c>
      <c r="AJ39" s="8">
        <v>1</v>
      </c>
      <c r="AK39" s="9"/>
      <c r="AL39" s="8"/>
      <c r="AM39" s="8"/>
      <c r="AN39" s="8">
        <v>1</v>
      </c>
      <c r="AO39" s="8"/>
      <c r="AP39" s="8">
        <v>1</v>
      </c>
      <c r="AQ39" s="9"/>
      <c r="AR39" s="8"/>
      <c r="AS39" s="8"/>
      <c r="AT39" s="8"/>
      <c r="AU39" s="8"/>
      <c r="AV39" s="8"/>
      <c r="AW39" s="8"/>
      <c r="AX39" s="8">
        <v>2</v>
      </c>
      <c r="AY39" s="8"/>
      <c r="AZ39" s="8">
        <v>1</v>
      </c>
      <c r="BA39" s="8"/>
      <c r="BB39" s="19">
        <f t="shared" si="3"/>
        <v>8</v>
      </c>
      <c r="BC39" s="17">
        <f t="shared" si="4"/>
        <v>8</v>
      </c>
    </row>
    <row r="40" spans="1:55" s="10" customFormat="1" ht="31.5" customHeight="1">
      <c r="A40" s="25" t="s">
        <v>107</v>
      </c>
      <c r="B40" s="8"/>
      <c r="C40" s="8"/>
      <c r="D40" s="8"/>
      <c r="E40" s="8"/>
      <c r="F40" s="8"/>
      <c r="G40" s="8"/>
      <c r="H40" s="8"/>
      <c r="I40" s="8"/>
      <c r="J40" s="8">
        <v>1</v>
      </c>
      <c r="K40" s="8">
        <v>1</v>
      </c>
      <c r="L40" s="9"/>
      <c r="M40" s="9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>
        <v>1</v>
      </c>
      <c r="AI40" s="8">
        <v>4</v>
      </c>
      <c r="AJ40" s="8">
        <v>1</v>
      </c>
      <c r="AK40" s="9"/>
      <c r="AL40" s="8"/>
      <c r="AM40" s="8"/>
      <c r="AN40" s="8"/>
      <c r="AO40" s="8">
        <v>1</v>
      </c>
      <c r="AP40" s="8">
        <v>1</v>
      </c>
      <c r="AQ40" s="9"/>
      <c r="AR40" s="8"/>
      <c r="AS40" s="8"/>
      <c r="AT40" s="8"/>
      <c r="AU40" s="8"/>
      <c r="AV40" s="8"/>
      <c r="AW40" s="8"/>
      <c r="AX40" s="8">
        <v>1</v>
      </c>
      <c r="AY40" s="8"/>
      <c r="AZ40" s="8">
        <v>1</v>
      </c>
      <c r="BA40" s="8"/>
      <c r="BB40" s="19">
        <f t="shared" si="3"/>
        <v>12</v>
      </c>
      <c r="BC40" s="17">
        <f t="shared" si="4"/>
        <v>12</v>
      </c>
    </row>
    <row r="41" spans="1:55" s="7" customFormat="1" ht="31.5" customHeight="1">
      <c r="A41" s="26" t="s">
        <v>108</v>
      </c>
      <c r="B41" s="5"/>
      <c r="C41" s="5"/>
      <c r="D41" s="5"/>
      <c r="E41" s="5"/>
      <c r="F41" s="5"/>
      <c r="G41" s="5"/>
      <c r="H41" s="5">
        <v>1</v>
      </c>
      <c r="I41" s="5"/>
      <c r="J41" s="5"/>
      <c r="K41" s="5"/>
      <c r="L41" s="6"/>
      <c r="M41" s="6"/>
      <c r="N41" s="5">
        <v>2</v>
      </c>
      <c r="O41" s="5">
        <v>4</v>
      </c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>
        <v>2</v>
      </c>
      <c r="AI41" s="5"/>
      <c r="AJ41" s="5"/>
      <c r="AK41" s="6"/>
      <c r="AL41" s="5"/>
      <c r="AM41" s="5"/>
      <c r="AN41" s="5"/>
      <c r="AO41" s="5"/>
      <c r="AP41" s="5">
        <v>289</v>
      </c>
      <c r="AQ41" s="6">
        <v>168</v>
      </c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13">
        <f t="shared" si="3"/>
        <v>466</v>
      </c>
      <c r="BC41" s="20"/>
    </row>
    <row r="42" spans="1:55" s="10" customFormat="1" ht="31.5" customHeight="1">
      <c r="A42" s="25" t="s">
        <v>109</v>
      </c>
      <c r="B42" s="8"/>
      <c r="C42" s="8"/>
      <c r="D42" s="8"/>
      <c r="E42" s="8"/>
      <c r="F42" s="8"/>
      <c r="G42" s="8"/>
      <c r="H42" s="8">
        <v>1</v>
      </c>
      <c r="I42" s="8"/>
      <c r="J42" s="8"/>
      <c r="K42" s="8"/>
      <c r="L42" s="9"/>
      <c r="M42" s="9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>
        <v>1</v>
      </c>
      <c r="AB42" s="8"/>
      <c r="AC42" s="8"/>
      <c r="AD42" s="8"/>
      <c r="AE42" s="8"/>
      <c r="AF42" s="8"/>
      <c r="AG42" s="8">
        <v>1</v>
      </c>
      <c r="AH42" s="8"/>
      <c r="AI42" s="8">
        <v>1</v>
      </c>
      <c r="AJ42" s="8"/>
      <c r="AK42" s="9"/>
      <c r="AL42" s="8"/>
      <c r="AM42" s="8"/>
      <c r="AN42" s="8">
        <v>1</v>
      </c>
      <c r="AO42" s="8"/>
      <c r="AP42" s="8">
        <v>1</v>
      </c>
      <c r="AQ42" s="9"/>
      <c r="AR42" s="8">
        <v>1</v>
      </c>
      <c r="AS42" s="8"/>
      <c r="AT42" s="8"/>
      <c r="AU42" s="8"/>
      <c r="AV42" s="8"/>
      <c r="AW42" s="8"/>
      <c r="AX42" s="8"/>
      <c r="AY42" s="8"/>
      <c r="AZ42" s="8"/>
      <c r="BA42" s="8"/>
      <c r="BB42" s="19">
        <f t="shared" si="3"/>
        <v>7</v>
      </c>
      <c r="BC42" s="17">
        <f t="shared" si="4"/>
        <v>7</v>
      </c>
    </row>
    <row r="43" spans="1:55" s="7" customFormat="1" ht="31.5" customHeight="1">
      <c r="A43" s="26" t="s">
        <v>26</v>
      </c>
      <c r="B43" s="5"/>
      <c r="C43" s="5"/>
      <c r="D43" s="5"/>
      <c r="E43" s="5"/>
      <c r="F43" s="5"/>
      <c r="G43" s="5"/>
      <c r="H43" s="5">
        <v>1</v>
      </c>
      <c r="I43" s="5"/>
      <c r="J43" s="5"/>
      <c r="K43" s="5"/>
      <c r="L43" s="6"/>
      <c r="M43" s="6"/>
      <c r="N43" s="5">
        <v>2</v>
      </c>
      <c r="O43" s="5">
        <v>4</v>
      </c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>
        <v>1</v>
      </c>
      <c r="AI43" s="5"/>
      <c r="AJ43" s="5"/>
      <c r="AK43" s="6">
        <v>1</v>
      </c>
      <c r="AL43" s="5"/>
      <c r="AM43" s="5"/>
      <c r="AN43" s="5"/>
      <c r="AO43" s="5"/>
      <c r="AP43" s="5">
        <v>336</v>
      </c>
      <c r="AQ43" s="6">
        <v>230</v>
      </c>
      <c r="AR43" s="5"/>
      <c r="AS43" s="5">
        <v>1</v>
      </c>
      <c r="AT43" s="5"/>
      <c r="AU43" s="5">
        <v>1</v>
      </c>
      <c r="AV43" s="5"/>
      <c r="AW43" s="5"/>
      <c r="AX43" s="5"/>
      <c r="AY43" s="5"/>
      <c r="AZ43" s="5"/>
      <c r="BA43" s="5"/>
      <c r="BB43" s="13">
        <f t="shared" si="3"/>
        <v>577</v>
      </c>
      <c r="BC43" s="20"/>
    </row>
    <row r="44" spans="1:55" s="7" customFormat="1" ht="31.5" customHeight="1">
      <c r="A44" s="26" t="s">
        <v>27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6"/>
      <c r="M44" s="6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>
        <v>1</v>
      </c>
      <c r="AB44" s="5"/>
      <c r="AC44" s="5"/>
      <c r="AD44" s="5"/>
      <c r="AE44" s="5"/>
      <c r="AF44" s="5">
        <v>21</v>
      </c>
      <c r="AG44" s="5">
        <v>32</v>
      </c>
      <c r="AH44" s="5"/>
      <c r="AI44" s="5"/>
      <c r="AJ44" s="5"/>
      <c r="AK44" s="6"/>
      <c r="AL44" s="5">
        <v>1</v>
      </c>
      <c r="AM44" s="5"/>
      <c r="AN44" s="5"/>
      <c r="AO44" s="5"/>
      <c r="AP44" s="5"/>
      <c r="AQ44" s="6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13">
        <f t="shared" si="3"/>
        <v>55</v>
      </c>
      <c r="BC44" s="20"/>
    </row>
    <row r="45" spans="1:55" s="10" customFormat="1" ht="31.5" customHeight="1">
      <c r="A45" s="25" t="s">
        <v>28</v>
      </c>
      <c r="B45" s="8"/>
      <c r="C45" s="8"/>
      <c r="D45" s="8"/>
      <c r="E45" s="8"/>
      <c r="F45" s="8"/>
      <c r="G45" s="8"/>
      <c r="H45" s="8"/>
      <c r="I45" s="8"/>
      <c r="J45" s="8">
        <v>3</v>
      </c>
      <c r="K45" s="8"/>
      <c r="L45" s="9"/>
      <c r="M45" s="9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>
        <v>10</v>
      </c>
      <c r="AC45" s="8"/>
      <c r="AD45" s="8"/>
      <c r="AE45" s="8"/>
      <c r="AF45" s="8"/>
      <c r="AG45" s="8"/>
      <c r="AH45" s="8"/>
      <c r="AI45" s="8"/>
      <c r="AJ45" s="8"/>
      <c r="AK45" s="9"/>
      <c r="AL45" s="8"/>
      <c r="AM45" s="8"/>
      <c r="AN45" s="8">
        <v>1</v>
      </c>
      <c r="AO45" s="8"/>
      <c r="AP45" s="8"/>
      <c r="AQ45" s="9"/>
      <c r="AR45" s="8"/>
      <c r="AS45" s="8"/>
      <c r="AT45" s="8"/>
      <c r="AU45" s="8"/>
      <c r="AV45" s="8"/>
      <c r="AW45" s="8"/>
      <c r="AX45" s="8"/>
      <c r="AY45" s="8"/>
      <c r="AZ45" s="8">
        <v>2</v>
      </c>
      <c r="BA45" s="8"/>
      <c r="BB45" s="19">
        <f t="shared" si="3"/>
        <v>16</v>
      </c>
      <c r="BC45" s="17">
        <f t="shared" si="4"/>
        <v>16</v>
      </c>
    </row>
    <row r="46" spans="1:55" s="10" customFormat="1" ht="31.5" customHeight="1">
      <c r="A46" s="25" t="s">
        <v>29</v>
      </c>
      <c r="B46" s="8">
        <v>1</v>
      </c>
      <c r="C46" s="8">
        <v>1</v>
      </c>
      <c r="D46" s="8"/>
      <c r="E46" s="8"/>
      <c r="F46" s="8"/>
      <c r="G46" s="8"/>
      <c r="H46" s="8"/>
      <c r="I46" s="8"/>
      <c r="J46" s="8"/>
      <c r="K46" s="8"/>
      <c r="L46" s="9"/>
      <c r="M46" s="9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>
        <v>1</v>
      </c>
      <c r="AJ46" s="8">
        <v>1</v>
      </c>
      <c r="AK46" s="9"/>
      <c r="AL46" s="8"/>
      <c r="AM46" s="8"/>
      <c r="AN46" s="8">
        <v>1</v>
      </c>
      <c r="AO46" s="8">
        <v>2</v>
      </c>
      <c r="AP46" s="8"/>
      <c r="AQ46" s="9"/>
      <c r="AR46" s="8"/>
      <c r="AS46" s="8">
        <v>1</v>
      </c>
      <c r="AT46" s="8"/>
      <c r="AU46" s="8"/>
      <c r="AV46" s="8"/>
      <c r="AW46" s="8"/>
      <c r="AX46" s="8">
        <v>4</v>
      </c>
      <c r="AY46" s="8">
        <v>2</v>
      </c>
      <c r="AZ46" s="8">
        <v>2</v>
      </c>
      <c r="BA46" s="8"/>
      <c r="BB46" s="19">
        <f t="shared" si="3"/>
        <v>16</v>
      </c>
      <c r="BC46" s="17">
        <f t="shared" si="4"/>
        <v>16</v>
      </c>
    </row>
    <row r="47" spans="1:55" s="7" customFormat="1" ht="31.5" customHeight="1">
      <c r="A47" s="26" t="s">
        <v>30</v>
      </c>
      <c r="B47" s="5">
        <v>78</v>
      </c>
      <c r="C47" s="5">
        <v>21</v>
      </c>
      <c r="D47" s="5"/>
      <c r="E47" s="5"/>
      <c r="F47" s="5"/>
      <c r="G47" s="5"/>
      <c r="H47" s="5"/>
      <c r="I47" s="5"/>
      <c r="J47" s="5"/>
      <c r="K47" s="5"/>
      <c r="L47" s="6"/>
      <c r="M47" s="6"/>
      <c r="N47" s="5"/>
      <c r="O47" s="5"/>
      <c r="P47" s="5"/>
      <c r="Q47" s="5"/>
      <c r="R47" s="5"/>
      <c r="S47" s="5">
        <v>1</v>
      </c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6"/>
      <c r="AL47" s="5"/>
      <c r="AM47" s="5"/>
      <c r="AN47" s="5"/>
      <c r="AO47" s="5"/>
      <c r="AP47" s="5"/>
      <c r="AQ47" s="6"/>
      <c r="AR47" s="5"/>
      <c r="AS47" s="5"/>
      <c r="AT47" s="5"/>
      <c r="AU47" s="5"/>
      <c r="AV47" s="5"/>
      <c r="AW47" s="5"/>
      <c r="AX47" s="5"/>
      <c r="AY47" s="5"/>
      <c r="AZ47" s="5">
        <v>1</v>
      </c>
      <c r="BA47" s="5"/>
      <c r="BB47" s="13">
        <f t="shared" si="3"/>
        <v>101</v>
      </c>
      <c r="BC47" s="20"/>
    </row>
    <row r="48" spans="1:55" s="7" customFormat="1" ht="31.5" customHeight="1">
      <c r="A48" s="26" t="s">
        <v>31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6">
        <v>1</v>
      </c>
      <c r="M48" s="6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>
        <v>1</v>
      </c>
      <c r="AI48" s="5"/>
      <c r="AJ48" s="5"/>
      <c r="AK48" s="6"/>
      <c r="AL48" s="5"/>
      <c r="AM48" s="5"/>
      <c r="AN48" s="5">
        <v>5</v>
      </c>
      <c r="AO48" s="5">
        <v>4</v>
      </c>
      <c r="AP48" s="5"/>
      <c r="AQ48" s="6"/>
      <c r="AR48" s="5"/>
      <c r="AS48" s="5"/>
      <c r="AT48" s="5"/>
      <c r="AU48" s="5"/>
      <c r="AV48" s="5"/>
      <c r="AW48" s="5"/>
      <c r="AX48" s="5"/>
      <c r="AY48" s="5"/>
      <c r="AZ48" s="5">
        <v>1</v>
      </c>
      <c r="BA48" s="5"/>
      <c r="BB48" s="13">
        <f t="shared" si="3"/>
        <v>12</v>
      </c>
      <c r="BC48" s="20"/>
    </row>
    <row r="49" spans="1:55" s="7" customFormat="1" ht="31.5" customHeight="1">
      <c r="A49" s="26" t="s">
        <v>32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6"/>
      <c r="M49" s="6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6"/>
      <c r="AL49" s="5"/>
      <c r="AM49" s="5"/>
      <c r="AN49" s="5">
        <v>151</v>
      </c>
      <c r="AO49" s="5">
        <v>72</v>
      </c>
      <c r="AP49" s="5"/>
      <c r="AQ49" s="6"/>
      <c r="AR49" s="5"/>
      <c r="AS49" s="5"/>
      <c r="AT49" s="5"/>
      <c r="AU49" s="5"/>
      <c r="AV49" s="5"/>
      <c r="AW49" s="5">
        <v>1</v>
      </c>
      <c r="AX49" s="5"/>
      <c r="AY49" s="5"/>
      <c r="AZ49" s="5">
        <v>1</v>
      </c>
      <c r="BA49" s="5"/>
      <c r="BB49" s="13">
        <f t="shared" si="3"/>
        <v>225</v>
      </c>
      <c r="BC49" s="20"/>
    </row>
    <row r="50" spans="1:55" s="7" customFormat="1" ht="31.5" customHeight="1">
      <c r="A50" s="26" t="s">
        <v>33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6"/>
      <c r="M50" s="6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>
        <v>9</v>
      </c>
      <c r="AA50" s="5">
        <v>6</v>
      </c>
      <c r="AB50" s="5"/>
      <c r="AC50" s="5"/>
      <c r="AD50" s="5"/>
      <c r="AE50" s="5"/>
      <c r="AF50" s="5"/>
      <c r="AG50" s="5"/>
      <c r="AH50" s="5"/>
      <c r="AI50" s="5"/>
      <c r="AJ50" s="5"/>
      <c r="AK50" s="6"/>
      <c r="AL50" s="5"/>
      <c r="AM50" s="5"/>
      <c r="AN50" s="5"/>
      <c r="AO50" s="5"/>
      <c r="AP50" s="5"/>
      <c r="AQ50" s="6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13">
        <f t="shared" si="3"/>
        <v>15</v>
      </c>
      <c r="BC50" s="20"/>
    </row>
    <row r="51" spans="1:55" s="7" customFormat="1" ht="31.5" customHeight="1">
      <c r="A51" s="26" t="s">
        <v>34</v>
      </c>
      <c r="B51" s="5"/>
      <c r="C51" s="5"/>
      <c r="D51" s="5"/>
      <c r="E51" s="5"/>
      <c r="F51" s="5"/>
      <c r="G51" s="5"/>
      <c r="H51" s="5">
        <v>1</v>
      </c>
      <c r="I51" s="5">
        <v>1</v>
      </c>
      <c r="J51" s="5"/>
      <c r="K51" s="5"/>
      <c r="L51" s="6"/>
      <c r="M51" s="6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>
        <v>1</v>
      </c>
      <c r="AI51" s="5"/>
      <c r="AJ51" s="5"/>
      <c r="AK51" s="6"/>
      <c r="AL51" s="5">
        <v>38</v>
      </c>
      <c r="AM51" s="5">
        <v>8</v>
      </c>
      <c r="AN51" s="5"/>
      <c r="AO51" s="5"/>
      <c r="AP51" s="5">
        <v>2</v>
      </c>
      <c r="AQ51" s="6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13">
        <f t="shared" ref="BB51" si="5">SUM(B51:BA51)</f>
        <v>51</v>
      </c>
      <c r="BC51" s="20"/>
    </row>
    <row r="52" spans="1:55" s="7" customFormat="1" ht="31.5" customHeight="1">
      <c r="A52" s="26" t="s">
        <v>131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6"/>
      <c r="M52" s="6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6"/>
      <c r="AL52" s="5">
        <v>5</v>
      </c>
      <c r="AM52" s="5"/>
      <c r="AN52" s="5"/>
      <c r="AO52" s="5"/>
      <c r="AP52" s="5"/>
      <c r="AQ52" s="6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13">
        <f t="shared" si="3"/>
        <v>5</v>
      </c>
      <c r="BC52" s="20"/>
    </row>
    <row r="53" spans="1:55" s="10" customFormat="1" ht="31.5" customHeight="1">
      <c r="A53" s="25" t="s">
        <v>35</v>
      </c>
      <c r="B53" s="8"/>
      <c r="C53" s="8"/>
      <c r="D53" s="8">
        <v>1</v>
      </c>
      <c r="E53" s="8"/>
      <c r="F53" s="8"/>
      <c r="G53" s="8"/>
      <c r="H53" s="8"/>
      <c r="I53" s="8"/>
      <c r="J53" s="8"/>
      <c r="K53" s="8">
        <v>1</v>
      </c>
      <c r="L53" s="9"/>
      <c r="M53" s="9"/>
      <c r="N53" s="8"/>
      <c r="O53" s="8"/>
      <c r="P53" s="8"/>
      <c r="Q53" s="8"/>
      <c r="R53" s="8"/>
      <c r="S53" s="8">
        <v>1</v>
      </c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>
        <v>1</v>
      </c>
      <c r="AJ53" s="8"/>
      <c r="AK53" s="9"/>
      <c r="AL53" s="8"/>
      <c r="AM53" s="8"/>
      <c r="AN53" s="8"/>
      <c r="AO53" s="8">
        <v>1</v>
      </c>
      <c r="AP53" s="8">
        <v>3</v>
      </c>
      <c r="AQ53" s="9"/>
      <c r="AR53" s="8"/>
      <c r="AS53" s="8"/>
      <c r="AT53" s="8"/>
      <c r="AU53" s="8"/>
      <c r="AV53" s="8"/>
      <c r="AW53" s="8"/>
      <c r="AX53" s="8">
        <v>31</v>
      </c>
      <c r="AY53" s="8">
        <v>10</v>
      </c>
      <c r="AZ53" s="8"/>
      <c r="BA53" s="8"/>
      <c r="BB53" s="19">
        <f t="shared" si="3"/>
        <v>49</v>
      </c>
      <c r="BC53" s="17">
        <f t="shared" si="4"/>
        <v>49</v>
      </c>
    </row>
    <row r="54" spans="1:55" s="7" customFormat="1" ht="31.5" customHeight="1">
      <c r="A54" s="26" t="s">
        <v>36</v>
      </c>
      <c r="B54" s="5"/>
      <c r="C54" s="5"/>
      <c r="D54" s="5"/>
      <c r="E54" s="5"/>
      <c r="F54" s="5"/>
      <c r="G54" s="5"/>
      <c r="H54" s="5"/>
      <c r="I54" s="5"/>
      <c r="J54" s="5">
        <v>1</v>
      </c>
      <c r="K54" s="5"/>
      <c r="L54" s="6"/>
      <c r="M54" s="6"/>
      <c r="N54" s="5"/>
      <c r="O54" s="5"/>
      <c r="P54" s="5"/>
      <c r="Q54" s="5">
        <v>1</v>
      </c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>
        <v>40</v>
      </c>
      <c r="AI54" s="5">
        <v>24</v>
      </c>
      <c r="AJ54" s="5"/>
      <c r="AK54" s="6"/>
      <c r="AL54" s="5"/>
      <c r="AM54" s="5"/>
      <c r="AN54" s="5"/>
      <c r="AO54" s="5"/>
      <c r="AP54" s="5"/>
      <c r="AQ54" s="6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13">
        <f t="shared" ref="BB54" si="6">SUM(B54:BA54)</f>
        <v>66</v>
      </c>
      <c r="BC54" s="20"/>
    </row>
    <row r="55" spans="1:55" s="7" customFormat="1" ht="31.5" customHeight="1">
      <c r="A55" s="26" t="s">
        <v>132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6"/>
      <c r="M55" s="6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6"/>
      <c r="AL55" s="5">
        <v>3</v>
      </c>
      <c r="AM55" s="5"/>
      <c r="AN55" s="5"/>
      <c r="AO55" s="5"/>
      <c r="AP55" s="5"/>
      <c r="AQ55" s="6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13">
        <f t="shared" si="3"/>
        <v>3</v>
      </c>
      <c r="BC55" s="20"/>
    </row>
    <row r="56" spans="1:55" s="7" customFormat="1" ht="31.5" customHeight="1">
      <c r="A56" s="26" t="s">
        <v>37</v>
      </c>
      <c r="B56" s="5"/>
      <c r="C56" s="5"/>
      <c r="D56" s="5"/>
      <c r="E56" s="5"/>
      <c r="F56" s="5">
        <v>8</v>
      </c>
      <c r="G56" s="5"/>
      <c r="H56" s="5"/>
      <c r="I56" s="5"/>
      <c r="J56" s="5"/>
      <c r="K56" s="5"/>
      <c r="L56" s="6"/>
      <c r="M56" s="6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6"/>
      <c r="AL56" s="5"/>
      <c r="AM56" s="5"/>
      <c r="AN56" s="5"/>
      <c r="AO56" s="5"/>
      <c r="AP56" s="5"/>
      <c r="AQ56" s="6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13">
        <f t="shared" si="3"/>
        <v>8</v>
      </c>
      <c r="BC56" s="20"/>
    </row>
    <row r="57" spans="1:55" s="10" customFormat="1" ht="31.5" customHeight="1">
      <c r="A57" s="25" t="s">
        <v>38</v>
      </c>
      <c r="B57" s="8">
        <v>16</v>
      </c>
      <c r="C57" s="8">
        <v>1</v>
      </c>
      <c r="D57" s="8">
        <v>39</v>
      </c>
      <c r="E57" s="8">
        <v>2</v>
      </c>
      <c r="F57" s="8">
        <v>2</v>
      </c>
      <c r="G57" s="8">
        <v>2</v>
      </c>
      <c r="H57" s="8"/>
      <c r="I57" s="8"/>
      <c r="J57" s="8">
        <v>2</v>
      </c>
      <c r="K57" s="8"/>
      <c r="L57" s="9"/>
      <c r="M57" s="9"/>
      <c r="N57" s="8"/>
      <c r="O57" s="8"/>
      <c r="P57" s="8"/>
      <c r="Q57" s="8"/>
      <c r="R57" s="8"/>
      <c r="S57" s="8">
        <v>1</v>
      </c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>
        <v>2</v>
      </c>
      <c r="AI57" s="8"/>
      <c r="AJ57" s="8">
        <v>2</v>
      </c>
      <c r="AK57" s="9"/>
      <c r="AL57" s="8"/>
      <c r="AM57" s="8"/>
      <c r="AN57" s="8">
        <v>1</v>
      </c>
      <c r="AO57" s="8">
        <v>1</v>
      </c>
      <c r="AP57" s="8"/>
      <c r="AQ57" s="9"/>
      <c r="AR57" s="8"/>
      <c r="AS57" s="8"/>
      <c r="AT57" s="8"/>
      <c r="AU57" s="8"/>
      <c r="AV57" s="8"/>
      <c r="AW57" s="8"/>
      <c r="AX57" s="8">
        <v>1</v>
      </c>
      <c r="AY57" s="8"/>
      <c r="AZ57" s="8">
        <v>10</v>
      </c>
      <c r="BA57" s="8">
        <v>3</v>
      </c>
      <c r="BB57" s="19">
        <f t="shared" si="3"/>
        <v>85</v>
      </c>
      <c r="BC57" s="17">
        <f t="shared" si="4"/>
        <v>85</v>
      </c>
    </row>
    <row r="58" spans="1:55" s="10" customFormat="1" ht="31.5" customHeight="1">
      <c r="A58" s="25" t="s">
        <v>39</v>
      </c>
      <c r="B58" s="8">
        <v>1</v>
      </c>
      <c r="C58" s="8"/>
      <c r="D58" s="8"/>
      <c r="E58" s="8"/>
      <c r="F58" s="8"/>
      <c r="G58" s="8"/>
      <c r="H58" s="8"/>
      <c r="I58" s="8"/>
      <c r="J58" s="8"/>
      <c r="K58" s="8"/>
      <c r="L58" s="9"/>
      <c r="M58" s="9"/>
      <c r="N58" s="8"/>
      <c r="O58" s="8"/>
      <c r="P58" s="8"/>
      <c r="Q58" s="8"/>
      <c r="R58" s="8"/>
      <c r="S58" s="8">
        <v>1</v>
      </c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>
        <v>1</v>
      </c>
      <c r="AJ58" s="8">
        <v>2</v>
      </c>
      <c r="AK58" s="9">
        <v>1</v>
      </c>
      <c r="AL58" s="8"/>
      <c r="AM58" s="8"/>
      <c r="AN58" s="8"/>
      <c r="AO58" s="8"/>
      <c r="AP58" s="8"/>
      <c r="AQ58" s="9"/>
      <c r="AR58" s="8"/>
      <c r="AS58" s="8"/>
      <c r="AT58" s="8"/>
      <c r="AU58" s="8"/>
      <c r="AV58" s="8"/>
      <c r="AW58" s="8"/>
      <c r="AX58" s="8">
        <v>43</v>
      </c>
      <c r="AY58" s="8">
        <v>14</v>
      </c>
      <c r="AZ58" s="8">
        <v>1</v>
      </c>
      <c r="BA58" s="8"/>
      <c r="BB58" s="19">
        <f t="shared" si="3"/>
        <v>64</v>
      </c>
      <c r="BC58" s="17">
        <f t="shared" si="4"/>
        <v>64</v>
      </c>
    </row>
    <row r="59" spans="1:55" s="7" customFormat="1" ht="31.5" customHeight="1">
      <c r="A59" s="26" t="s">
        <v>40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6"/>
      <c r="M59" s="6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>
        <v>1</v>
      </c>
      <c r="AI59" s="5"/>
      <c r="AJ59" s="5"/>
      <c r="AK59" s="6"/>
      <c r="AL59" s="5">
        <v>2</v>
      </c>
      <c r="AM59" s="5">
        <v>1</v>
      </c>
      <c r="AN59" s="5"/>
      <c r="AO59" s="5"/>
      <c r="AP59" s="5"/>
      <c r="AQ59" s="6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13">
        <f t="shared" si="3"/>
        <v>4</v>
      </c>
      <c r="BC59" s="20"/>
    </row>
    <row r="60" spans="1:55" s="7" customFormat="1" ht="31.5" customHeight="1">
      <c r="A60" s="26" t="s">
        <v>41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6"/>
      <c r="M60" s="6"/>
      <c r="N60" s="5"/>
      <c r="O60" s="5"/>
      <c r="P60" s="5">
        <v>1</v>
      </c>
      <c r="Q60" s="5">
        <v>1</v>
      </c>
      <c r="R60" s="5"/>
      <c r="S60" s="5">
        <v>1</v>
      </c>
      <c r="T60" s="5"/>
      <c r="U60" s="5"/>
      <c r="V60" s="5"/>
      <c r="W60" s="5"/>
      <c r="X60" s="5"/>
      <c r="Y60" s="5"/>
      <c r="Z60" s="5"/>
      <c r="AA60" s="5"/>
      <c r="AB60" s="5"/>
      <c r="AC60" s="5"/>
      <c r="AD60" s="5">
        <v>1</v>
      </c>
      <c r="AE60" s="5"/>
      <c r="AF60" s="5"/>
      <c r="AG60" s="5"/>
      <c r="AH60" s="5">
        <v>243</v>
      </c>
      <c r="AI60" s="5">
        <v>111</v>
      </c>
      <c r="AJ60" s="5"/>
      <c r="AK60" s="6"/>
      <c r="AL60" s="5"/>
      <c r="AM60" s="5"/>
      <c r="AN60" s="5"/>
      <c r="AO60" s="5"/>
      <c r="AP60" s="5"/>
      <c r="AQ60" s="6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13">
        <f t="shared" si="3"/>
        <v>358</v>
      </c>
      <c r="BC60" s="20"/>
    </row>
    <row r="61" spans="1:55" s="7" customFormat="1" ht="31.5" customHeight="1">
      <c r="A61" s="26" t="s">
        <v>129</v>
      </c>
      <c r="B61" s="5"/>
      <c r="C61" s="5"/>
      <c r="D61" s="5"/>
      <c r="E61" s="5"/>
      <c r="F61" s="5"/>
      <c r="G61" s="5">
        <v>1</v>
      </c>
      <c r="H61" s="5"/>
      <c r="I61" s="5"/>
      <c r="J61" s="5"/>
      <c r="K61" s="5"/>
      <c r="L61" s="6"/>
      <c r="M61" s="6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6"/>
      <c r="AL61" s="5"/>
      <c r="AM61" s="5"/>
      <c r="AN61" s="5"/>
      <c r="AO61" s="5"/>
      <c r="AP61" s="5"/>
      <c r="AQ61" s="6"/>
      <c r="AR61" s="5"/>
      <c r="AS61" s="5">
        <v>1</v>
      </c>
      <c r="AT61" s="5"/>
      <c r="AU61" s="5"/>
      <c r="AV61" s="5"/>
      <c r="AW61" s="5"/>
      <c r="AX61" s="5"/>
      <c r="AY61" s="5"/>
      <c r="AZ61" s="5"/>
      <c r="BA61" s="5"/>
      <c r="BB61" s="13">
        <f t="shared" si="3"/>
        <v>2</v>
      </c>
      <c r="BC61" s="20"/>
    </row>
    <row r="62" spans="1:55" s="10" customFormat="1" ht="31.5" customHeight="1">
      <c r="A62" s="25" t="s">
        <v>42</v>
      </c>
      <c r="B62" s="8"/>
      <c r="C62" s="8">
        <v>2</v>
      </c>
      <c r="D62" s="8"/>
      <c r="E62" s="8"/>
      <c r="F62" s="8"/>
      <c r="G62" s="8"/>
      <c r="H62" s="8"/>
      <c r="I62" s="8"/>
      <c r="J62" s="8">
        <v>2</v>
      </c>
      <c r="K62" s="8">
        <v>1</v>
      </c>
      <c r="L62" s="9"/>
      <c r="M62" s="9"/>
      <c r="N62" s="8"/>
      <c r="O62" s="8"/>
      <c r="P62" s="8"/>
      <c r="Q62" s="8"/>
      <c r="R62" s="8"/>
      <c r="S62" s="8">
        <v>1</v>
      </c>
      <c r="T62" s="8"/>
      <c r="U62" s="8"/>
      <c r="V62" s="8"/>
      <c r="W62" s="8"/>
      <c r="X62" s="8"/>
      <c r="Y62" s="8"/>
      <c r="Z62" s="8"/>
      <c r="AA62" s="8"/>
      <c r="AB62" s="8">
        <v>1</v>
      </c>
      <c r="AC62" s="8"/>
      <c r="AD62" s="8">
        <v>2</v>
      </c>
      <c r="AE62" s="8"/>
      <c r="AF62" s="8"/>
      <c r="AG62" s="8">
        <v>1</v>
      </c>
      <c r="AH62" s="8">
        <v>3</v>
      </c>
      <c r="AI62" s="8">
        <v>1</v>
      </c>
      <c r="AJ62" s="8"/>
      <c r="AK62" s="9"/>
      <c r="AL62" s="8"/>
      <c r="AM62" s="8"/>
      <c r="AN62" s="8"/>
      <c r="AO62" s="8"/>
      <c r="AP62" s="8"/>
      <c r="AQ62" s="9"/>
      <c r="AR62" s="8"/>
      <c r="AS62" s="8"/>
      <c r="AT62" s="8"/>
      <c r="AU62" s="8"/>
      <c r="AV62" s="8"/>
      <c r="AW62" s="8"/>
      <c r="AX62" s="8">
        <v>2</v>
      </c>
      <c r="AY62" s="8"/>
      <c r="AZ62" s="8">
        <v>1</v>
      </c>
      <c r="BA62" s="8">
        <v>1</v>
      </c>
      <c r="BB62" s="19">
        <f t="shared" si="3"/>
        <v>18</v>
      </c>
      <c r="BC62" s="17">
        <f t="shared" si="4"/>
        <v>18</v>
      </c>
    </row>
    <row r="63" spans="1:55" s="10" customFormat="1" ht="31.5" customHeight="1">
      <c r="A63" s="25" t="s">
        <v>43</v>
      </c>
      <c r="B63" s="8">
        <v>1</v>
      </c>
      <c r="C63" s="8"/>
      <c r="D63" s="8">
        <v>1</v>
      </c>
      <c r="E63" s="8"/>
      <c r="F63" s="8"/>
      <c r="G63" s="8"/>
      <c r="H63" s="8"/>
      <c r="I63" s="8"/>
      <c r="J63" s="8">
        <v>4</v>
      </c>
      <c r="K63" s="8">
        <v>2</v>
      </c>
      <c r="L63" s="9"/>
      <c r="M63" s="9"/>
      <c r="N63" s="8"/>
      <c r="O63" s="8">
        <v>1</v>
      </c>
      <c r="P63" s="8"/>
      <c r="Q63" s="8"/>
      <c r="R63" s="8"/>
      <c r="S63" s="8">
        <v>1</v>
      </c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>
        <v>1</v>
      </c>
      <c r="AH63" s="8">
        <v>2</v>
      </c>
      <c r="AI63" s="8">
        <v>1</v>
      </c>
      <c r="AJ63" s="8"/>
      <c r="AK63" s="9"/>
      <c r="AL63" s="8"/>
      <c r="AM63" s="8"/>
      <c r="AN63" s="8">
        <v>1</v>
      </c>
      <c r="AO63" s="8">
        <v>1</v>
      </c>
      <c r="AP63" s="8"/>
      <c r="AQ63" s="9"/>
      <c r="AR63" s="8"/>
      <c r="AS63" s="8"/>
      <c r="AT63" s="8"/>
      <c r="AU63" s="8"/>
      <c r="AV63" s="8"/>
      <c r="AW63" s="8"/>
      <c r="AX63" s="8"/>
      <c r="AY63" s="8"/>
      <c r="AZ63" s="8">
        <v>2</v>
      </c>
      <c r="BA63" s="8"/>
      <c r="BB63" s="19">
        <f t="shared" si="3"/>
        <v>18</v>
      </c>
      <c r="BC63" s="17">
        <f t="shared" si="4"/>
        <v>18</v>
      </c>
    </row>
    <row r="64" spans="1:55" s="7" customFormat="1" ht="31.5" customHeight="1">
      <c r="A64" s="26" t="s">
        <v>44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6"/>
      <c r="M64" s="6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6"/>
      <c r="AL64" s="5">
        <v>4</v>
      </c>
      <c r="AM64" s="5">
        <v>4</v>
      </c>
      <c r="AN64" s="5"/>
      <c r="AO64" s="5"/>
      <c r="AP64" s="5"/>
      <c r="AQ64" s="6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13">
        <f t="shared" si="3"/>
        <v>8</v>
      </c>
      <c r="BC64" s="20"/>
    </row>
    <row r="65" spans="1:55" s="10" customFormat="1" ht="31.5" customHeight="1">
      <c r="A65" s="25" t="s">
        <v>45</v>
      </c>
      <c r="B65" s="8">
        <v>11</v>
      </c>
      <c r="C65" s="8">
        <v>1</v>
      </c>
      <c r="D65" s="8">
        <v>5</v>
      </c>
      <c r="E65" s="8">
        <v>1</v>
      </c>
      <c r="F65" s="8">
        <v>2</v>
      </c>
      <c r="G65" s="8"/>
      <c r="H65" s="8">
        <v>10</v>
      </c>
      <c r="I65" s="8">
        <v>4</v>
      </c>
      <c r="J65" s="8">
        <v>1</v>
      </c>
      <c r="K65" s="8"/>
      <c r="L65" s="9">
        <v>4</v>
      </c>
      <c r="M65" s="9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9"/>
      <c r="AL65" s="8"/>
      <c r="AM65" s="8"/>
      <c r="AN65" s="8"/>
      <c r="AO65" s="8">
        <v>1</v>
      </c>
      <c r="AP65" s="8"/>
      <c r="AQ65" s="9"/>
      <c r="AR65" s="8"/>
      <c r="AS65" s="8"/>
      <c r="AT65" s="8"/>
      <c r="AU65" s="8"/>
      <c r="AV65" s="8"/>
      <c r="AW65" s="8"/>
      <c r="AX65" s="8"/>
      <c r="AY65" s="8"/>
      <c r="AZ65" s="8">
        <v>17</v>
      </c>
      <c r="BA65" s="8">
        <v>2</v>
      </c>
      <c r="BB65" s="19">
        <f t="shared" si="3"/>
        <v>59</v>
      </c>
      <c r="BC65" s="17">
        <f t="shared" si="4"/>
        <v>59</v>
      </c>
    </row>
    <row r="66" spans="1:55" s="10" customFormat="1" ht="31.5" customHeight="1">
      <c r="A66" s="25" t="s">
        <v>46</v>
      </c>
      <c r="B66" s="8"/>
      <c r="C66" s="8"/>
      <c r="D66" s="8"/>
      <c r="E66" s="8"/>
      <c r="F66" s="8"/>
      <c r="G66" s="8"/>
      <c r="H66" s="8"/>
      <c r="I66" s="8"/>
      <c r="J66" s="8"/>
      <c r="K66" s="8"/>
      <c r="L66" s="9"/>
      <c r="M66" s="9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>
        <v>2</v>
      </c>
      <c r="AI66" s="8"/>
      <c r="AJ66" s="8"/>
      <c r="AK66" s="9">
        <v>1</v>
      </c>
      <c r="AL66" s="8"/>
      <c r="AM66" s="8"/>
      <c r="AN66" s="8">
        <v>1</v>
      </c>
      <c r="AO66" s="8"/>
      <c r="AP66" s="8"/>
      <c r="AQ66" s="9"/>
      <c r="AR66" s="8"/>
      <c r="AS66" s="8"/>
      <c r="AT66" s="8"/>
      <c r="AU66" s="8"/>
      <c r="AV66" s="8"/>
      <c r="AW66" s="8"/>
      <c r="AX66" s="8">
        <v>1</v>
      </c>
      <c r="AY66" s="8"/>
      <c r="AZ66" s="8"/>
      <c r="BA66" s="8"/>
      <c r="BB66" s="19">
        <f t="shared" si="3"/>
        <v>5</v>
      </c>
      <c r="BC66" s="17">
        <f t="shared" si="4"/>
        <v>5</v>
      </c>
    </row>
    <row r="67" spans="1:55" s="7" customFormat="1" ht="31.5" customHeight="1">
      <c r="A67" s="26" t="s">
        <v>47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6"/>
      <c r="M67" s="6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6"/>
      <c r="AL67" s="5"/>
      <c r="AM67" s="5"/>
      <c r="AN67" s="5"/>
      <c r="AO67" s="5"/>
      <c r="AP67" s="5"/>
      <c r="AQ67" s="6"/>
      <c r="AR67" s="5"/>
      <c r="AS67" s="5"/>
      <c r="AT67" s="5"/>
      <c r="AU67" s="5">
        <v>7</v>
      </c>
      <c r="AV67" s="5"/>
      <c r="AW67" s="5"/>
      <c r="AX67" s="5"/>
      <c r="AY67" s="5"/>
      <c r="AZ67" s="5"/>
      <c r="BA67" s="5"/>
      <c r="BB67" s="13">
        <f t="shared" ref="BB67:BB97" si="7">SUM(B67:BA67)</f>
        <v>7</v>
      </c>
      <c r="BC67" s="20"/>
    </row>
    <row r="68" spans="1:55" s="7" customFormat="1" ht="31.5" customHeight="1">
      <c r="A68" s="26" t="s">
        <v>48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6"/>
      <c r="M68" s="6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>
        <v>1</v>
      </c>
      <c r="AI68" s="5"/>
      <c r="AJ68" s="5"/>
      <c r="AK68" s="6"/>
      <c r="AL68" s="5">
        <v>6</v>
      </c>
      <c r="AM68" s="5">
        <v>6</v>
      </c>
      <c r="AN68" s="5"/>
      <c r="AO68" s="5"/>
      <c r="AP68" s="5"/>
      <c r="AQ68" s="6"/>
      <c r="AR68" s="5"/>
      <c r="AS68" s="5"/>
      <c r="AT68" s="5"/>
      <c r="AU68" s="5"/>
      <c r="AV68" s="5"/>
      <c r="AW68" s="5">
        <v>1</v>
      </c>
      <c r="AX68" s="5"/>
      <c r="AY68" s="5"/>
      <c r="AZ68" s="5"/>
      <c r="BA68" s="5"/>
      <c r="BB68" s="13">
        <f t="shared" si="7"/>
        <v>14</v>
      </c>
      <c r="BC68" s="20"/>
    </row>
    <row r="69" spans="1:55" s="7" customFormat="1" ht="31.5" customHeight="1">
      <c r="A69" s="26" t="s">
        <v>133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6"/>
      <c r="M69" s="6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6"/>
      <c r="AL69" s="5">
        <v>1</v>
      </c>
      <c r="AM69" s="5"/>
      <c r="AN69" s="5"/>
      <c r="AO69" s="5"/>
      <c r="AP69" s="5"/>
      <c r="AQ69" s="6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13">
        <f t="shared" si="7"/>
        <v>1</v>
      </c>
      <c r="BC69" s="20"/>
    </row>
    <row r="70" spans="1:55" s="7" customFormat="1" ht="31.5" customHeight="1">
      <c r="A70" s="26" t="s">
        <v>134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6"/>
      <c r="M70" s="6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6"/>
      <c r="AL70" s="5">
        <v>2</v>
      </c>
      <c r="AM70" s="5"/>
      <c r="AN70" s="5"/>
      <c r="AO70" s="5"/>
      <c r="AP70" s="5"/>
      <c r="AQ70" s="6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13">
        <f t="shared" ref="BB70" si="8">SUM(B70:BA70)</f>
        <v>2</v>
      </c>
      <c r="BC70" s="20"/>
    </row>
    <row r="71" spans="1:55" s="7" customFormat="1" ht="31.5" customHeight="1">
      <c r="A71" s="26" t="s">
        <v>49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6"/>
      <c r="M71" s="6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>
        <v>1</v>
      </c>
      <c r="AI71" s="5">
        <v>1</v>
      </c>
      <c r="AJ71" s="5"/>
      <c r="AK71" s="6"/>
      <c r="AL71" s="5">
        <v>14</v>
      </c>
      <c r="AM71" s="5">
        <v>7</v>
      </c>
      <c r="AN71" s="5"/>
      <c r="AO71" s="5"/>
      <c r="AP71" s="5"/>
      <c r="AQ71" s="6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13">
        <f t="shared" si="7"/>
        <v>23</v>
      </c>
      <c r="BC71" s="20"/>
    </row>
    <row r="72" spans="1:55" s="10" customFormat="1" ht="31.5" customHeight="1">
      <c r="A72" s="25" t="s">
        <v>50</v>
      </c>
      <c r="B72" s="8"/>
      <c r="C72" s="8"/>
      <c r="D72" s="8"/>
      <c r="E72" s="8"/>
      <c r="F72" s="8"/>
      <c r="G72" s="8"/>
      <c r="H72" s="8"/>
      <c r="I72" s="8"/>
      <c r="J72" s="8"/>
      <c r="K72" s="8"/>
      <c r="L72" s="9"/>
      <c r="M72" s="9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>
        <v>1</v>
      </c>
      <c r="AJ72" s="8"/>
      <c r="AK72" s="9"/>
      <c r="AL72" s="8">
        <v>1</v>
      </c>
      <c r="AM72" s="8">
        <v>2</v>
      </c>
      <c r="AN72" s="8"/>
      <c r="AO72" s="8"/>
      <c r="AP72" s="8"/>
      <c r="AQ72" s="9"/>
      <c r="AR72" s="8"/>
      <c r="AS72" s="8"/>
      <c r="AT72" s="8"/>
      <c r="AU72" s="8"/>
      <c r="AV72" s="8"/>
      <c r="AW72" s="8"/>
      <c r="AX72" s="8">
        <v>6</v>
      </c>
      <c r="AY72" s="8">
        <v>4</v>
      </c>
      <c r="AZ72" s="8"/>
      <c r="BA72" s="8"/>
      <c r="BB72" s="19">
        <f t="shared" si="7"/>
        <v>14</v>
      </c>
      <c r="BC72" s="17">
        <f t="shared" ref="BC72:BC97" si="9">BB72</f>
        <v>14</v>
      </c>
    </row>
    <row r="73" spans="1:55" s="7" customFormat="1" ht="31.5" customHeight="1">
      <c r="A73" s="26" t="s">
        <v>51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6"/>
      <c r="M73" s="6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>
        <v>47</v>
      </c>
      <c r="AG73" s="5">
        <v>35</v>
      </c>
      <c r="AH73" s="5"/>
      <c r="AI73" s="5"/>
      <c r="AJ73" s="5"/>
      <c r="AK73" s="6"/>
      <c r="AL73" s="5">
        <v>1</v>
      </c>
      <c r="AM73" s="5"/>
      <c r="AN73" s="5"/>
      <c r="AO73" s="5"/>
      <c r="AP73" s="5"/>
      <c r="AQ73" s="6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13">
        <f t="shared" si="7"/>
        <v>83</v>
      </c>
      <c r="BC73" s="20"/>
    </row>
    <row r="74" spans="1:55" s="10" customFormat="1" ht="31.5" customHeight="1">
      <c r="A74" s="25" t="s">
        <v>52</v>
      </c>
      <c r="B74" s="8"/>
      <c r="C74" s="8"/>
      <c r="D74" s="8"/>
      <c r="E74" s="8"/>
      <c r="F74" s="8"/>
      <c r="G74" s="8"/>
      <c r="H74" s="8"/>
      <c r="I74" s="8"/>
      <c r="J74" s="8"/>
      <c r="K74" s="8"/>
      <c r="L74" s="9"/>
      <c r="M74" s="9"/>
      <c r="N74" s="8"/>
      <c r="O74" s="8"/>
      <c r="P74" s="8"/>
      <c r="Q74" s="8"/>
      <c r="R74" s="8"/>
      <c r="S74" s="8">
        <v>1</v>
      </c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>
        <v>1</v>
      </c>
      <c r="AH74" s="8"/>
      <c r="AI74" s="8"/>
      <c r="AJ74" s="8"/>
      <c r="AK74" s="9"/>
      <c r="AL74" s="8"/>
      <c r="AM74" s="8"/>
      <c r="AN74" s="8"/>
      <c r="AO74" s="8"/>
      <c r="AP74" s="8"/>
      <c r="AQ74" s="9"/>
      <c r="AR74" s="8">
        <v>18</v>
      </c>
      <c r="AS74" s="8">
        <v>49</v>
      </c>
      <c r="AT74" s="8">
        <v>18</v>
      </c>
      <c r="AU74" s="8">
        <v>61</v>
      </c>
      <c r="AV74" s="8">
        <v>9</v>
      </c>
      <c r="AW74" s="8">
        <v>12</v>
      </c>
      <c r="AX74" s="8"/>
      <c r="AY74" s="8"/>
      <c r="AZ74" s="8"/>
      <c r="BA74" s="8"/>
      <c r="BB74" s="19">
        <f t="shared" si="7"/>
        <v>169</v>
      </c>
      <c r="BC74" s="17">
        <f t="shared" si="9"/>
        <v>169</v>
      </c>
    </row>
    <row r="75" spans="1:55" s="10" customFormat="1" ht="31.5" customHeight="1">
      <c r="A75" s="25" t="s">
        <v>53</v>
      </c>
      <c r="B75" s="8"/>
      <c r="C75" s="8"/>
      <c r="D75" s="8"/>
      <c r="E75" s="8"/>
      <c r="F75" s="8"/>
      <c r="G75" s="8"/>
      <c r="H75" s="8"/>
      <c r="I75" s="8"/>
      <c r="J75" s="8"/>
      <c r="K75" s="8"/>
      <c r="L75" s="9"/>
      <c r="M75" s="9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9"/>
      <c r="AL75" s="8"/>
      <c r="AM75" s="8"/>
      <c r="AN75" s="8"/>
      <c r="AO75" s="8"/>
      <c r="AP75" s="8"/>
      <c r="AQ75" s="9"/>
      <c r="AR75" s="8">
        <v>3</v>
      </c>
      <c r="AS75" s="8">
        <v>1</v>
      </c>
      <c r="AT75" s="8"/>
      <c r="AU75" s="8">
        <v>2</v>
      </c>
      <c r="AV75" s="8"/>
      <c r="AW75" s="8"/>
      <c r="AX75" s="8"/>
      <c r="AY75" s="8"/>
      <c r="AZ75" s="8"/>
      <c r="BA75" s="8"/>
      <c r="BB75" s="19">
        <f t="shared" si="7"/>
        <v>6</v>
      </c>
      <c r="BC75" s="17">
        <f t="shared" si="9"/>
        <v>6</v>
      </c>
    </row>
    <row r="76" spans="1:55" s="7" customFormat="1" ht="31.5" customHeight="1">
      <c r="A76" s="26" t="s">
        <v>54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6"/>
      <c r="M76" s="6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6"/>
      <c r="AL76" s="5"/>
      <c r="AM76" s="5"/>
      <c r="AN76" s="5">
        <v>1</v>
      </c>
      <c r="AO76" s="5">
        <v>1</v>
      </c>
      <c r="AP76" s="5"/>
      <c r="AQ76" s="6"/>
      <c r="AR76" s="5">
        <v>4</v>
      </c>
      <c r="AS76" s="5">
        <v>2</v>
      </c>
      <c r="AT76" s="5"/>
      <c r="AU76" s="5"/>
      <c r="AV76" s="5"/>
      <c r="AW76" s="5"/>
      <c r="AX76" s="5"/>
      <c r="AY76" s="5"/>
      <c r="AZ76" s="5"/>
      <c r="BA76" s="5"/>
      <c r="BB76" s="13">
        <f t="shared" si="7"/>
        <v>8</v>
      </c>
      <c r="BC76" s="20"/>
    </row>
    <row r="77" spans="1:55" s="7" customFormat="1" ht="31.5" customHeight="1">
      <c r="A77" s="26" t="s">
        <v>55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6"/>
      <c r="M77" s="6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>
        <v>2</v>
      </c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6"/>
      <c r="AL77" s="5"/>
      <c r="AM77" s="5"/>
      <c r="AN77" s="5"/>
      <c r="AO77" s="5"/>
      <c r="AP77" s="5"/>
      <c r="AQ77" s="6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13">
        <f t="shared" si="7"/>
        <v>2</v>
      </c>
      <c r="BC77" s="20"/>
    </row>
    <row r="78" spans="1:55" s="10" customFormat="1" ht="31.5" customHeight="1">
      <c r="A78" s="25" t="s">
        <v>56</v>
      </c>
      <c r="B78" s="8"/>
      <c r="C78" s="8"/>
      <c r="D78" s="8"/>
      <c r="E78" s="8"/>
      <c r="F78" s="8"/>
      <c r="G78" s="8"/>
      <c r="H78" s="8"/>
      <c r="I78" s="8"/>
      <c r="J78" s="8"/>
      <c r="K78" s="8"/>
      <c r="L78" s="9"/>
      <c r="M78" s="9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9"/>
      <c r="AL78" s="8"/>
      <c r="AM78" s="8"/>
      <c r="AN78" s="8"/>
      <c r="AO78" s="8"/>
      <c r="AP78" s="8"/>
      <c r="AQ78" s="9"/>
      <c r="AR78" s="8"/>
      <c r="AS78" s="8"/>
      <c r="AT78" s="8"/>
      <c r="AU78" s="8">
        <v>2</v>
      </c>
      <c r="AV78" s="8"/>
      <c r="AW78" s="8"/>
      <c r="AX78" s="8"/>
      <c r="AY78" s="8"/>
      <c r="AZ78" s="8"/>
      <c r="BA78" s="8"/>
      <c r="BB78" s="19">
        <f t="shared" si="7"/>
        <v>2</v>
      </c>
      <c r="BC78" s="17">
        <f t="shared" si="9"/>
        <v>2</v>
      </c>
    </row>
    <row r="79" spans="1:55" s="7" customFormat="1" ht="31.5" customHeight="1">
      <c r="A79" s="26" t="s">
        <v>57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6"/>
      <c r="M79" s="6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6"/>
      <c r="AL79" s="5"/>
      <c r="AM79" s="5"/>
      <c r="AN79" s="5"/>
      <c r="AO79" s="5"/>
      <c r="AP79" s="5"/>
      <c r="AQ79" s="6"/>
      <c r="AR79" s="5"/>
      <c r="AS79" s="5"/>
      <c r="AT79" s="5">
        <v>9</v>
      </c>
      <c r="AU79" s="5">
        <v>20</v>
      </c>
      <c r="AV79" s="5"/>
      <c r="AW79" s="5"/>
      <c r="AX79" s="5"/>
      <c r="AY79" s="5"/>
      <c r="AZ79" s="5"/>
      <c r="BA79" s="5"/>
      <c r="BB79" s="13">
        <f t="shared" si="7"/>
        <v>29</v>
      </c>
      <c r="BC79" s="20"/>
    </row>
    <row r="80" spans="1:55" s="7" customFormat="1" ht="31.5" customHeight="1">
      <c r="A80" s="26" t="s">
        <v>58</v>
      </c>
      <c r="B80" s="5"/>
      <c r="C80" s="5"/>
      <c r="D80" s="5"/>
      <c r="E80" s="5"/>
      <c r="F80" s="5">
        <v>5</v>
      </c>
      <c r="G80" s="5">
        <v>2</v>
      </c>
      <c r="H80" s="5"/>
      <c r="I80" s="5"/>
      <c r="J80" s="5"/>
      <c r="K80" s="5"/>
      <c r="L80" s="6"/>
      <c r="M80" s="6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6"/>
      <c r="AL80" s="5"/>
      <c r="AM80" s="5"/>
      <c r="AN80" s="5"/>
      <c r="AO80" s="5"/>
      <c r="AP80" s="5"/>
      <c r="AQ80" s="6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13">
        <f t="shared" si="7"/>
        <v>7</v>
      </c>
      <c r="BC80" s="20"/>
    </row>
    <row r="81" spans="1:55" s="7" customFormat="1" ht="31.5" customHeight="1">
      <c r="A81" s="26" t="s">
        <v>59</v>
      </c>
      <c r="B81" s="5">
        <v>45</v>
      </c>
      <c r="C81" s="5">
        <v>17</v>
      </c>
      <c r="D81" s="5"/>
      <c r="E81" s="5"/>
      <c r="F81" s="5"/>
      <c r="G81" s="5"/>
      <c r="H81" s="5"/>
      <c r="I81" s="5"/>
      <c r="J81" s="5"/>
      <c r="K81" s="5"/>
      <c r="L81" s="6"/>
      <c r="M81" s="6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6"/>
      <c r="AL81" s="5"/>
      <c r="AM81" s="5"/>
      <c r="AN81" s="5"/>
      <c r="AO81" s="5"/>
      <c r="AP81" s="5"/>
      <c r="AQ81" s="6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13">
        <f t="shared" si="7"/>
        <v>62</v>
      </c>
      <c r="BC81" s="20"/>
    </row>
    <row r="82" spans="1:55" s="7" customFormat="1" ht="31.5" customHeight="1">
      <c r="A82" s="28" t="s">
        <v>122</v>
      </c>
      <c r="B82" s="5"/>
      <c r="C82" s="5"/>
      <c r="D82" s="5"/>
      <c r="E82" s="5"/>
      <c r="F82" s="5">
        <v>8</v>
      </c>
      <c r="G82" s="5">
        <v>1</v>
      </c>
      <c r="H82" s="5"/>
      <c r="I82" s="5"/>
      <c r="J82" s="5">
        <v>1</v>
      </c>
      <c r="K82" s="5"/>
      <c r="L82" s="6"/>
      <c r="M82" s="6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>
        <v>1</v>
      </c>
      <c r="AC82" s="5"/>
      <c r="AD82" s="5"/>
      <c r="AE82" s="5"/>
      <c r="AF82" s="5"/>
      <c r="AG82" s="5"/>
      <c r="AH82" s="5"/>
      <c r="AI82" s="5"/>
      <c r="AJ82" s="5"/>
      <c r="AK82" s="6"/>
      <c r="AL82" s="5"/>
      <c r="AM82" s="5"/>
      <c r="AN82" s="5"/>
      <c r="AO82" s="5"/>
      <c r="AP82" s="5"/>
      <c r="AQ82" s="6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13">
        <f t="shared" ref="BB82" si="10">SUM(B82:BA82)</f>
        <v>11</v>
      </c>
      <c r="BC82" s="20"/>
    </row>
    <row r="83" spans="1:55" s="7" customFormat="1" ht="31.5" customHeight="1">
      <c r="A83" s="26" t="s">
        <v>60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6"/>
      <c r="M83" s="6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>
        <v>1</v>
      </c>
      <c r="AI83" s="5"/>
      <c r="AJ83" s="5"/>
      <c r="AK83" s="6"/>
      <c r="AL83" s="5"/>
      <c r="AM83" s="5"/>
      <c r="AN83" s="5"/>
      <c r="AO83" s="5"/>
      <c r="AP83" s="5"/>
      <c r="AQ83" s="6"/>
      <c r="AR83" s="5"/>
      <c r="AS83" s="5"/>
      <c r="AT83" s="5"/>
      <c r="AU83" s="5">
        <v>1</v>
      </c>
      <c r="AV83" s="5">
        <v>47</v>
      </c>
      <c r="AW83" s="5">
        <v>37</v>
      </c>
      <c r="AX83" s="5"/>
      <c r="AY83" s="5"/>
      <c r="AZ83" s="5"/>
      <c r="BA83" s="5"/>
      <c r="BB83" s="13">
        <f t="shared" si="7"/>
        <v>86</v>
      </c>
      <c r="BC83" s="20"/>
    </row>
    <row r="84" spans="1:55" s="7" customFormat="1" ht="31.5" customHeight="1">
      <c r="A84" s="26" t="s">
        <v>61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6"/>
      <c r="M84" s="6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6"/>
      <c r="AL84" s="5"/>
      <c r="AM84" s="5"/>
      <c r="AN84" s="5"/>
      <c r="AO84" s="5"/>
      <c r="AP84" s="5"/>
      <c r="AQ84" s="6"/>
      <c r="AR84" s="5"/>
      <c r="AS84" s="5">
        <v>1</v>
      </c>
      <c r="AT84" s="5">
        <v>17</v>
      </c>
      <c r="AU84" s="5">
        <v>55</v>
      </c>
      <c r="AV84" s="5"/>
      <c r="AW84" s="5"/>
      <c r="AX84" s="5"/>
      <c r="AY84" s="5"/>
      <c r="AZ84" s="5"/>
      <c r="BA84" s="5"/>
      <c r="BB84" s="13">
        <f t="shared" si="7"/>
        <v>73</v>
      </c>
      <c r="BC84" s="20"/>
    </row>
    <row r="85" spans="1:55" s="7" customFormat="1" ht="31.5" customHeight="1">
      <c r="A85" s="26" t="s">
        <v>62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6"/>
      <c r="M85" s="6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6"/>
      <c r="AL85" s="5"/>
      <c r="AM85" s="5">
        <v>1</v>
      </c>
      <c r="AN85" s="5">
        <v>5</v>
      </c>
      <c r="AO85" s="5">
        <v>3</v>
      </c>
      <c r="AP85" s="5"/>
      <c r="AQ85" s="6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13">
        <f t="shared" si="7"/>
        <v>9</v>
      </c>
      <c r="BC85" s="20"/>
    </row>
    <row r="86" spans="1:55" s="7" customFormat="1" ht="31.5" customHeight="1">
      <c r="A86" s="26" t="s">
        <v>120</v>
      </c>
      <c r="B86" s="5"/>
      <c r="C86" s="5"/>
      <c r="D86" s="5"/>
      <c r="E86" s="5"/>
      <c r="F86" s="5"/>
      <c r="G86" s="5"/>
      <c r="H86" s="5"/>
      <c r="I86" s="5"/>
      <c r="J86" s="5">
        <v>1</v>
      </c>
      <c r="K86" s="5"/>
      <c r="L86" s="6"/>
      <c r="M86" s="6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6"/>
      <c r="AL86" s="5"/>
      <c r="AM86" s="5"/>
      <c r="AN86" s="5">
        <v>104</v>
      </c>
      <c r="AO86" s="5">
        <v>63</v>
      </c>
      <c r="AP86" s="5"/>
      <c r="AQ86" s="6"/>
      <c r="AR86" s="5"/>
      <c r="AS86" s="5"/>
      <c r="AT86" s="5"/>
      <c r="AU86" s="5"/>
      <c r="AV86" s="5"/>
      <c r="AW86" s="5">
        <v>1</v>
      </c>
      <c r="AX86" s="5"/>
      <c r="AY86" s="5"/>
      <c r="AZ86" s="5"/>
      <c r="BA86" s="5"/>
      <c r="BB86" s="13">
        <f t="shared" si="7"/>
        <v>169</v>
      </c>
      <c r="BC86" s="20"/>
    </row>
    <row r="87" spans="1:55" s="7" customFormat="1" ht="31.5" customHeight="1">
      <c r="A87" s="26" t="s">
        <v>63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6"/>
      <c r="M87" s="6"/>
      <c r="N87" s="5"/>
      <c r="O87" s="5"/>
      <c r="P87" s="5"/>
      <c r="Q87" s="5">
        <v>1</v>
      </c>
      <c r="R87" s="5"/>
      <c r="S87" s="5">
        <v>1</v>
      </c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>
        <v>160</v>
      </c>
      <c r="AI87" s="5">
        <v>88</v>
      </c>
      <c r="AJ87" s="5"/>
      <c r="AK87" s="6"/>
      <c r="AL87" s="5"/>
      <c r="AM87" s="5"/>
      <c r="AN87" s="5"/>
      <c r="AO87" s="5"/>
      <c r="AP87" s="5"/>
      <c r="AQ87" s="6"/>
      <c r="AR87" s="5"/>
      <c r="AS87" s="5"/>
      <c r="AT87" s="5"/>
      <c r="AU87" s="5"/>
      <c r="AV87" s="5"/>
      <c r="AW87" s="5"/>
      <c r="AX87" s="5"/>
      <c r="AY87" s="5"/>
      <c r="AZ87" s="5">
        <v>1</v>
      </c>
      <c r="BA87" s="5"/>
      <c r="BB87" s="13">
        <f t="shared" si="7"/>
        <v>251</v>
      </c>
      <c r="BC87" s="20"/>
    </row>
    <row r="88" spans="1:55" s="7" customFormat="1" ht="31.5" customHeight="1">
      <c r="A88" s="26" t="s">
        <v>64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6"/>
      <c r="M88" s="6"/>
      <c r="N88" s="5"/>
      <c r="O88" s="5">
        <v>1</v>
      </c>
      <c r="P88" s="5">
        <v>56</v>
      </c>
      <c r="Q88" s="5">
        <v>54</v>
      </c>
      <c r="R88" s="5"/>
      <c r="S88" s="5"/>
      <c r="T88" s="5"/>
      <c r="U88" s="5"/>
      <c r="V88" s="5"/>
      <c r="W88" s="5"/>
      <c r="X88" s="5"/>
      <c r="Y88" s="5"/>
      <c r="Z88" s="5"/>
      <c r="AA88" s="5">
        <v>1</v>
      </c>
      <c r="AB88" s="5"/>
      <c r="AC88" s="5"/>
      <c r="AD88" s="5"/>
      <c r="AE88" s="5"/>
      <c r="AF88" s="5"/>
      <c r="AG88" s="5"/>
      <c r="AH88" s="5"/>
      <c r="AI88" s="5"/>
      <c r="AJ88" s="5"/>
      <c r="AK88" s="6"/>
      <c r="AL88" s="5"/>
      <c r="AM88" s="5"/>
      <c r="AN88" s="5"/>
      <c r="AO88" s="5"/>
      <c r="AP88" s="5"/>
      <c r="AQ88" s="6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13">
        <f t="shared" si="7"/>
        <v>112</v>
      </c>
      <c r="BC88" s="20"/>
    </row>
    <row r="89" spans="1:55" s="7" customFormat="1" ht="31.5" customHeight="1">
      <c r="A89" s="26" t="s">
        <v>126</v>
      </c>
      <c r="B89" s="5"/>
      <c r="C89" s="5"/>
      <c r="D89" s="5"/>
      <c r="E89" s="5"/>
      <c r="F89" s="5">
        <v>2</v>
      </c>
      <c r="G89" s="5"/>
      <c r="H89" s="5"/>
      <c r="I89" s="5"/>
      <c r="J89" s="5"/>
      <c r="K89" s="5"/>
      <c r="L89" s="6"/>
      <c r="M89" s="6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6"/>
      <c r="AL89" s="5"/>
      <c r="AM89" s="5"/>
      <c r="AN89" s="5"/>
      <c r="AO89" s="5"/>
      <c r="AP89" s="5"/>
      <c r="AQ89" s="6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13">
        <f t="shared" si="7"/>
        <v>2</v>
      </c>
      <c r="BC89" s="20"/>
    </row>
    <row r="90" spans="1:55" s="7" customFormat="1" ht="31.5" customHeight="1">
      <c r="A90" s="26" t="s">
        <v>65</v>
      </c>
      <c r="B90" s="5"/>
      <c r="C90" s="5"/>
      <c r="D90" s="5"/>
      <c r="E90" s="5"/>
      <c r="F90" s="5"/>
      <c r="G90" s="5"/>
      <c r="H90" s="5"/>
      <c r="I90" s="5"/>
      <c r="J90" s="5"/>
      <c r="K90" s="5"/>
      <c r="L90" s="6"/>
      <c r="M90" s="6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>
        <v>2</v>
      </c>
      <c r="AA90" s="5">
        <v>1</v>
      </c>
      <c r="AB90" s="5">
        <v>1</v>
      </c>
      <c r="AC90" s="5"/>
      <c r="AD90" s="5"/>
      <c r="AE90" s="5"/>
      <c r="AF90" s="5"/>
      <c r="AG90" s="5"/>
      <c r="AH90" s="5"/>
      <c r="AI90" s="5"/>
      <c r="AJ90" s="5"/>
      <c r="AK90" s="6"/>
      <c r="AL90" s="5"/>
      <c r="AM90" s="5"/>
      <c r="AN90" s="5"/>
      <c r="AO90" s="5"/>
      <c r="AP90" s="5"/>
      <c r="AQ90" s="6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13">
        <f t="shared" si="7"/>
        <v>4</v>
      </c>
      <c r="BC90" s="20"/>
    </row>
    <row r="91" spans="1:55" s="7" customFormat="1" ht="31.5" customHeight="1">
      <c r="A91" s="28" t="s">
        <v>123</v>
      </c>
      <c r="B91" s="5"/>
      <c r="C91" s="5"/>
      <c r="D91" s="5"/>
      <c r="E91" s="5"/>
      <c r="F91" s="5">
        <v>16</v>
      </c>
      <c r="G91" s="5">
        <v>2</v>
      </c>
      <c r="H91" s="5">
        <v>1</v>
      </c>
      <c r="I91" s="5"/>
      <c r="J91" s="5"/>
      <c r="K91" s="5"/>
      <c r="L91" s="6"/>
      <c r="M91" s="6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6"/>
      <c r="AL91" s="5"/>
      <c r="AM91" s="5"/>
      <c r="AN91" s="5"/>
      <c r="AO91" s="5"/>
      <c r="AP91" s="5"/>
      <c r="AQ91" s="6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13">
        <f t="shared" ref="BB91:BB92" si="11">SUM(B91:BA91)</f>
        <v>19</v>
      </c>
      <c r="BC91" s="20"/>
    </row>
    <row r="92" spans="1:55" s="7" customFormat="1" ht="31.5" customHeight="1">
      <c r="A92" s="26" t="s">
        <v>124</v>
      </c>
      <c r="B92" s="5"/>
      <c r="C92" s="5"/>
      <c r="D92" s="5"/>
      <c r="E92" s="5"/>
      <c r="F92" s="5">
        <v>10</v>
      </c>
      <c r="G92" s="5"/>
      <c r="H92" s="5"/>
      <c r="I92" s="5"/>
      <c r="J92" s="5"/>
      <c r="K92" s="5"/>
      <c r="L92" s="6"/>
      <c r="M92" s="6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>
        <v>1</v>
      </c>
      <c r="AC92" s="5"/>
      <c r="AD92" s="5"/>
      <c r="AE92" s="5"/>
      <c r="AF92" s="5"/>
      <c r="AG92" s="5"/>
      <c r="AH92" s="5"/>
      <c r="AI92" s="5"/>
      <c r="AJ92" s="5"/>
      <c r="AK92" s="6"/>
      <c r="AL92" s="5"/>
      <c r="AM92" s="5"/>
      <c r="AN92" s="5"/>
      <c r="AO92" s="5"/>
      <c r="AP92" s="5"/>
      <c r="AQ92" s="6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13">
        <f t="shared" si="11"/>
        <v>11</v>
      </c>
      <c r="BC92" s="20"/>
    </row>
    <row r="93" spans="1:55" s="7" customFormat="1" ht="31.5" customHeight="1">
      <c r="A93" s="26" t="s">
        <v>127</v>
      </c>
      <c r="B93" s="5"/>
      <c r="C93" s="5"/>
      <c r="D93" s="5"/>
      <c r="E93" s="5"/>
      <c r="F93" s="5">
        <v>12</v>
      </c>
      <c r="G93" s="5">
        <v>1</v>
      </c>
      <c r="H93" s="5"/>
      <c r="I93" s="5"/>
      <c r="J93" s="5"/>
      <c r="K93" s="5"/>
      <c r="L93" s="6"/>
      <c r="M93" s="6">
        <v>1</v>
      </c>
      <c r="N93" s="5"/>
      <c r="O93" s="5">
        <v>1</v>
      </c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6"/>
      <c r="AL93" s="5"/>
      <c r="AM93" s="5"/>
      <c r="AN93" s="5"/>
      <c r="AO93" s="5"/>
      <c r="AP93" s="5"/>
      <c r="AQ93" s="6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13">
        <f t="shared" si="7"/>
        <v>15</v>
      </c>
      <c r="BC93" s="20"/>
    </row>
    <row r="94" spans="1:55" s="7" customFormat="1" ht="31.5" customHeight="1">
      <c r="A94" s="26" t="s">
        <v>66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6"/>
      <c r="M94" s="6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>
        <v>1</v>
      </c>
      <c r="AI94" s="5"/>
      <c r="AJ94" s="5"/>
      <c r="AK94" s="6"/>
      <c r="AL94" s="5"/>
      <c r="AM94" s="5"/>
      <c r="AN94" s="5"/>
      <c r="AO94" s="5">
        <v>1</v>
      </c>
      <c r="AP94" s="5"/>
      <c r="AQ94" s="6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13">
        <f t="shared" si="7"/>
        <v>2</v>
      </c>
      <c r="BC94" s="20"/>
    </row>
    <row r="95" spans="1:55" s="10" customFormat="1" ht="31.5" customHeight="1">
      <c r="A95" s="25" t="s">
        <v>70</v>
      </c>
      <c r="B95" s="8"/>
      <c r="C95" s="8"/>
      <c r="D95" s="8">
        <v>2</v>
      </c>
      <c r="E95" s="8"/>
      <c r="F95" s="8"/>
      <c r="G95" s="8"/>
      <c r="H95" s="8"/>
      <c r="I95" s="8"/>
      <c r="J95" s="8">
        <v>1</v>
      </c>
      <c r="K95" s="8"/>
      <c r="L95" s="9"/>
      <c r="M95" s="9"/>
      <c r="N95" s="8"/>
      <c r="O95" s="8"/>
      <c r="P95" s="8"/>
      <c r="Q95" s="8"/>
      <c r="R95" s="8"/>
      <c r="S95" s="8">
        <v>1</v>
      </c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>
        <v>1</v>
      </c>
      <c r="AJ95" s="8"/>
      <c r="AK95" s="9"/>
      <c r="AL95" s="8"/>
      <c r="AM95" s="8"/>
      <c r="AN95" s="8">
        <v>8</v>
      </c>
      <c r="AO95" s="8">
        <v>6</v>
      </c>
      <c r="AP95" s="8"/>
      <c r="AQ95" s="9"/>
      <c r="AR95" s="8"/>
      <c r="AS95" s="8"/>
      <c r="AT95" s="8"/>
      <c r="AU95" s="8"/>
      <c r="AV95" s="8"/>
      <c r="AW95" s="8"/>
      <c r="AX95" s="8">
        <v>10</v>
      </c>
      <c r="AY95" s="8">
        <v>4</v>
      </c>
      <c r="AZ95" s="8"/>
      <c r="BA95" s="8"/>
      <c r="BB95" s="19">
        <f t="shared" si="7"/>
        <v>33</v>
      </c>
      <c r="BC95" s="17">
        <f t="shared" si="9"/>
        <v>33</v>
      </c>
    </row>
    <row r="96" spans="1:55" s="10" customFormat="1" ht="31.5" customHeight="1">
      <c r="A96" s="25" t="s">
        <v>75</v>
      </c>
      <c r="B96" s="8"/>
      <c r="C96" s="8"/>
      <c r="D96" s="8"/>
      <c r="E96" s="8"/>
      <c r="F96" s="8"/>
      <c r="G96" s="8"/>
      <c r="H96" s="8"/>
      <c r="I96" s="8"/>
      <c r="J96" s="8"/>
      <c r="K96" s="8"/>
      <c r="L96" s="9"/>
      <c r="M96" s="9"/>
      <c r="N96" s="8"/>
      <c r="O96" s="8"/>
      <c r="P96" s="8"/>
      <c r="Q96" s="8"/>
      <c r="R96" s="8"/>
      <c r="S96" s="8">
        <v>1</v>
      </c>
      <c r="T96" s="8"/>
      <c r="U96" s="8"/>
      <c r="V96" s="8"/>
      <c r="W96" s="8"/>
      <c r="X96" s="8"/>
      <c r="Y96" s="8"/>
      <c r="Z96" s="8"/>
      <c r="AA96" s="8">
        <v>1</v>
      </c>
      <c r="AB96" s="8"/>
      <c r="AC96" s="8"/>
      <c r="AD96" s="8"/>
      <c r="AE96" s="8"/>
      <c r="AF96" s="8">
        <v>1</v>
      </c>
      <c r="AG96" s="8"/>
      <c r="AH96" s="8"/>
      <c r="AI96" s="8"/>
      <c r="AJ96" s="8"/>
      <c r="AK96" s="9"/>
      <c r="AL96" s="8"/>
      <c r="AM96" s="8"/>
      <c r="AN96" s="8">
        <v>2</v>
      </c>
      <c r="AO96" s="8"/>
      <c r="AP96" s="8">
        <v>44</v>
      </c>
      <c r="AQ96" s="9">
        <v>17</v>
      </c>
      <c r="AR96" s="8"/>
      <c r="AS96" s="8"/>
      <c r="AT96" s="8">
        <v>7</v>
      </c>
      <c r="AU96" s="8">
        <v>20</v>
      </c>
      <c r="AV96" s="8"/>
      <c r="AW96" s="8"/>
      <c r="AX96" s="8"/>
      <c r="AY96" s="8"/>
      <c r="AZ96" s="8"/>
      <c r="BA96" s="8"/>
      <c r="BB96" s="19">
        <f t="shared" si="7"/>
        <v>93</v>
      </c>
      <c r="BC96" s="17">
        <f t="shared" si="9"/>
        <v>93</v>
      </c>
    </row>
    <row r="97" spans="1:55" s="10" customFormat="1" ht="31.5" customHeight="1">
      <c r="A97" s="25" t="s">
        <v>128</v>
      </c>
      <c r="B97" s="8">
        <v>6</v>
      </c>
      <c r="C97" s="8"/>
      <c r="D97" s="8">
        <v>7</v>
      </c>
      <c r="E97" s="8"/>
      <c r="F97" s="8">
        <v>4</v>
      </c>
      <c r="G97" s="8"/>
      <c r="H97" s="8">
        <v>1</v>
      </c>
      <c r="I97" s="8"/>
      <c r="J97" s="8">
        <v>12</v>
      </c>
      <c r="K97" s="8"/>
      <c r="L97" s="9"/>
      <c r="M97" s="9"/>
      <c r="N97" s="8">
        <v>4</v>
      </c>
      <c r="O97" s="8"/>
      <c r="P97" s="8">
        <v>2</v>
      </c>
      <c r="Q97" s="8"/>
      <c r="R97" s="8">
        <v>1</v>
      </c>
      <c r="S97" s="8">
        <v>1</v>
      </c>
      <c r="T97" s="8"/>
      <c r="U97" s="8"/>
      <c r="V97" s="8"/>
      <c r="W97" s="8"/>
      <c r="X97" s="8"/>
      <c r="Y97" s="8"/>
      <c r="Z97" s="8"/>
      <c r="AA97" s="8">
        <v>1</v>
      </c>
      <c r="AB97" s="8">
        <v>1</v>
      </c>
      <c r="AC97" s="8"/>
      <c r="AD97" s="8">
        <v>2</v>
      </c>
      <c r="AE97" s="8"/>
      <c r="AF97" s="8"/>
      <c r="AG97" s="8"/>
      <c r="AH97" s="8">
        <v>5</v>
      </c>
      <c r="AI97" s="8"/>
      <c r="AJ97" s="8">
        <v>2</v>
      </c>
      <c r="AK97" s="9">
        <v>1</v>
      </c>
      <c r="AL97" s="8">
        <v>2</v>
      </c>
      <c r="AM97" s="8"/>
      <c r="AN97" s="8">
        <v>5</v>
      </c>
      <c r="AO97" s="8"/>
      <c r="AP97" s="8">
        <v>2</v>
      </c>
      <c r="AQ97" s="9"/>
      <c r="AR97" s="8"/>
      <c r="AS97" s="8"/>
      <c r="AT97" s="8"/>
      <c r="AU97" s="8"/>
      <c r="AV97" s="8"/>
      <c r="AW97" s="8">
        <v>1</v>
      </c>
      <c r="AX97" s="8">
        <v>2</v>
      </c>
      <c r="AY97" s="8"/>
      <c r="AZ97" s="8">
        <v>1</v>
      </c>
      <c r="BA97" s="8"/>
      <c r="BB97" s="19">
        <f t="shared" si="7"/>
        <v>63</v>
      </c>
      <c r="BC97" s="17">
        <f t="shared" si="9"/>
        <v>63</v>
      </c>
    </row>
    <row r="98" spans="1:55" s="7" customFormat="1" ht="31.5" customHeight="1">
      <c r="A98" s="26" t="s">
        <v>121</v>
      </c>
      <c r="B98" s="5"/>
      <c r="C98" s="5"/>
      <c r="D98" s="5"/>
      <c r="E98" s="5"/>
      <c r="F98" s="5">
        <v>5</v>
      </c>
      <c r="G98" s="5">
        <v>1</v>
      </c>
      <c r="H98" s="5"/>
      <c r="I98" s="5"/>
      <c r="J98" s="5"/>
      <c r="K98" s="5"/>
      <c r="L98" s="6"/>
      <c r="M98" s="6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6"/>
      <c r="AL98" s="5"/>
      <c r="AM98" s="5"/>
      <c r="AN98" s="5"/>
      <c r="AO98" s="5"/>
      <c r="AP98" s="5"/>
      <c r="AQ98" s="6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13">
        <f>SUM(B98:BA98)</f>
        <v>6</v>
      </c>
      <c r="BC98" s="20"/>
    </row>
    <row r="99" spans="1:55" s="7" customFormat="1" ht="31.5" customHeight="1">
      <c r="A99" s="26" t="s">
        <v>115</v>
      </c>
      <c r="B99" s="5"/>
      <c r="C99" s="5"/>
      <c r="D99" s="5"/>
      <c r="E99" s="5"/>
      <c r="F99" s="5"/>
      <c r="G99" s="5"/>
      <c r="H99" s="5"/>
      <c r="I99" s="5"/>
      <c r="J99" s="5"/>
      <c r="K99" s="5"/>
      <c r="L99" s="6"/>
      <c r="M99" s="6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6"/>
      <c r="AL99" s="5">
        <v>10</v>
      </c>
      <c r="AM99" s="5">
        <v>1</v>
      </c>
      <c r="AN99" s="5"/>
      <c r="AO99" s="5"/>
      <c r="AP99" s="5"/>
      <c r="AQ99" s="6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13">
        <f>SUM(B99:BA99)</f>
        <v>11</v>
      </c>
      <c r="BC99" s="20"/>
    </row>
    <row r="100" spans="1:55" s="7" customFormat="1" ht="31.5" customHeight="1">
      <c r="A100" s="26" t="s">
        <v>116</v>
      </c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6"/>
      <c r="M100" s="6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>
        <v>2</v>
      </c>
      <c r="AC100" s="5"/>
      <c r="AD100" s="5"/>
      <c r="AE100" s="5"/>
      <c r="AF100" s="5"/>
      <c r="AG100" s="5"/>
      <c r="AH100" s="5"/>
      <c r="AI100" s="5"/>
      <c r="AJ100" s="5"/>
      <c r="AK100" s="6"/>
      <c r="AL100" s="5"/>
      <c r="AM100" s="5"/>
      <c r="AN100" s="5"/>
      <c r="AO100" s="5"/>
      <c r="AP100" s="5"/>
      <c r="AQ100" s="6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13">
        <f>SUM(B100:BA100)</f>
        <v>2</v>
      </c>
      <c r="BC100" s="20"/>
    </row>
    <row r="101" spans="1:55" s="15" customFormat="1" ht="31.5" customHeight="1">
      <c r="A101" s="11" t="s">
        <v>67</v>
      </c>
      <c r="B101" s="12">
        <f>SUM(B4:B100)</f>
        <v>188</v>
      </c>
      <c r="C101" s="12">
        <f t="shared" ref="B101:AG101" si="12">SUM(C4:C100)</f>
        <v>59</v>
      </c>
      <c r="D101" s="12">
        <f t="shared" si="12"/>
        <v>65</v>
      </c>
      <c r="E101" s="12">
        <f t="shared" si="12"/>
        <v>5</v>
      </c>
      <c r="F101" s="12">
        <f t="shared" si="12"/>
        <v>75</v>
      </c>
      <c r="G101" s="12">
        <f t="shared" si="12"/>
        <v>12</v>
      </c>
      <c r="H101" s="12">
        <f t="shared" si="12"/>
        <v>48</v>
      </c>
      <c r="I101" s="12">
        <f t="shared" si="12"/>
        <v>21</v>
      </c>
      <c r="J101" s="12">
        <f t="shared" si="12"/>
        <v>477</v>
      </c>
      <c r="K101" s="12">
        <f t="shared" si="12"/>
        <v>76</v>
      </c>
      <c r="L101" s="12">
        <f t="shared" si="12"/>
        <v>7</v>
      </c>
      <c r="M101" s="12">
        <f t="shared" si="12"/>
        <v>1</v>
      </c>
      <c r="N101" s="12">
        <f t="shared" si="12"/>
        <v>238</v>
      </c>
      <c r="O101" s="12">
        <f t="shared" si="12"/>
        <v>162</v>
      </c>
      <c r="P101" s="12">
        <f t="shared" si="12"/>
        <v>64</v>
      </c>
      <c r="Q101" s="12">
        <f t="shared" si="12"/>
        <v>66</v>
      </c>
      <c r="R101" s="12">
        <f t="shared" si="12"/>
        <v>1</v>
      </c>
      <c r="S101" s="12">
        <f t="shared" si="12"/>
        <v>20</v>
      </c>
      <c r="T101" s="12">
        <f t="shared" si="12"/>
        <v>3</v>
      </c>
      <c r="U101" s="12">
        <f t="shared" si="12"/>
        <v>0</v>
      </c>
      <c r="V101" s="12">
        <f t="shared" si="12"/>
        <v>0</v>
      </c>
      <c r="W101" s="12">
        <f t="shared" si="12"/>
        <v>0</v>
      </c>
      <c r="X101" s="12">
        <f t="shared" si="12"/>
        <v>0</v>
      </c>
      <c r="Y101" s="12">
        <f t="shared" si="12"/>
        <v>0</v>
      </c>
      <c r="Z101" s="12">
        <f t="shared" si="12"/>
        <v>23</v>
      </c>
      <c r="AA101" s="12">
        <f t="shared" si="12"/>
        <v>23</v>
      </c>
      <c r="AB101" s="12">
        <f t="shared" si="12"/>
        <v>18</v>
      </c>
      <c r="AC101" s="12">
        <f t="shared" si="12"/>
        <v>0</v>
      </c>
      <c r="AD101" s="12">
        <f t="shared" si="12"/>
        <v>9</v>
      </c>
      <c r="AE101" s="12">
        <f t="shared" si="12"/>
        <v>0</v>
      </c>
      <c r="AF101" s="12">
        <f t="shared" si="12"/>
        <v>184</v>
      </c>
      <c r="AG101" s="12">
        <f t="shared" si="12"/>
        <v>185</v>
      </c>
      <c r="AH101" s="12">
        <f t="shared" ref="AH101:BB101" si="13">SUM(AH4:AH100)</f>
        <v>772</v>
      </c>
      <c r="AI101" s="12">
        <f t="shared" si="13"/>
        <v>398</v>
      </c>
      <c r="AJ101" s="12">
        <f t="shared" si="13"/>
        <v>18</v>
      </c>
      <c r="AK101" s="12">
        <f t="shared" si="13"/>
        <v>11</v>
      </c>
      <c r="AL101" s="12">
        <f t="shared" si="13"/>
        <v>92</v>
      </c>
      <c r="AM101" s="12">
        <f t="shared" si="13"/>
        <v>32</v>
      </c>
      <c r="AN101" s="12">
        <f t="shared" si="13"/>
        <v>343</v>
      </c>
      <c r="AO101" s="12">
        <f t="shared" si="13"/>
        <v>199</v>
      </c>
      <c r="AP101" s="12">
        <f t="shared" si="13"/>
        <v>990</v>
      </c>
      <c r="AQ101" s="12">
        <f t="shared" si="13"/>
        <v>655</v>
      </c>
      <c r="AR101" s="12">
        <f t="shared" si="13"/>
        <v>56</v>
      </c>
      <c r="AS101" s="12">
        <f t="shared" si="13"/>
        <v>106</v>
      </c>
      <c r="AT101" s="12">
        <f t="shared" si="13"/>
        <v>51</v>
      </c>
      <c r="AU101" s="12">
        <f t="shared" si="13"/>
        <v>176</v>
      </c>
      <c r="AV101" s="12">
        <f t="shared" si="13"/>
        <v>63</v>
      </c>
      <c r="AW101" s="12">
        <f t="shared" si="13"/>
        <v>87</v>
      </c>
      <c r="AX101" s="12">
        <f t="shared" si="13"/>
        <v>230</v>
      </c>
      <c r="AY101" s="12">
        <f t="shared" si="13"/>
        <v>104</v>
      </c>
      <c r="AZ101" s="12">
        <f t="shared" si="13"/>
        <v>54</v>
      </c>
      <c r="BA101" s="12">
        <f t="shared" si="13"/>
        <v>10</v>
      </c>
      <c r="BB101" s="23">
        <f t="shared" si="13"/>
        <v>6477</v>
      </c>
      <c r="BC101" s="14"/>
    </row>
    <row r="102" spans="1:55" s="15" customFormat="1" ht="34.5" customHeight="1">
      <c r="A102" s="16" t="s">
        <v>74</v>
      </c>
      <c r="B102" s="17">
        <v>42</v>
      </c>
      <c r="C102" s="17">
        <v>8</v>
      </c>
      <c r="D102" s="17">
        <v>64</v>
      </c>
      <c r="E102" s="17">
        <v>5</v>
      </c>
      <c r="F102" s="17">
        <v>8</v>
      </c>
      <c r="G102" s="17">
        <v>2</v>
      </c>
      <c r="H102" s="17">
        <v>20</v>
      </c>
      <c r="I102" s="17">
        <v>5</v>
      </c>
      <c r="J102" s="17">
        <v>282</v>
      </c>
      <c r="K102" s="17">
        <v>45</v>
      </c>
      <c r="L102" s="17">
        <v>6</v>
      </c>
      <c r="M102" s="17">
        <v>0</v>
      </c>
      <c r="N102" s="17">
        <v>15</v>
      </c>
      <c r="O102" s="17">
        <v>12</v>
      </c>
      <c r="P102" s="17">
        <v>7</v>
      </c>
      <c r="Q102" s="17">
        <v>9</v>
      </c>
      <c r="R102" s="17">
        <v>1</v>
      </c>
      <c r="S102" s="17">
        <v>16</v>
      </c>
      <c r="T102" s="17">
        <v>2</v>
      </c>
      <c r="U102" s="17">
        <v>0</v>
      </c>
      <c r="V102" s="17">
        <v>0</v>
      </c>
      <c r="W102" s="17">
        <v>0</v>
      </c>
      <c r="X102" s="17">
        <v>0</v>
      </c>
      <c r="Y102" s="17">
        <v>0</v>
      </c>
      <c r="Z102" s="17">
        <v>2</v>
      </c>
      <c r="AA102" s="17">
        <v>3</v>
      </c>
      <c r="AB102" s="17">
        <v>12</v>
      </c>
      <c r="AC102" s="17">
        <v>0</v>
      </c>
      <c r="AD102" s="17">
        <v>7</v>
      </c>
      <c r="AE102" s="17">
        <v>0</v>
      </c>
      <c r="AF102" s="17">
        <v>1</v>
      </c>
      <c r="AG102" s="17">
        <v>6</v>
      </c>
      <c r="AH102" s="17">
        <v>22</v>
      </c>
      <c r="AI102" s="17">
        <v>32</v>
      </c>
      <c r="AJ102" s="17">
        <v>17</v>
      </c>
      <c r="AK102" s="17">
        <v>6</v>
      </c>
      <c r="AL102" s="17">
        <v>3</v>
      </c>
      <c r="AM102" s="17">
        <v>3</v>
      </c>
      <c r="AN102" s="17">
        <v>25</v>
      </c>
      <c r="AO102" s="17">
        <v>17</v>
      </c>
      <c r="AP102" s="17">
        <v>55</v>
      </c>
      <c r="AQ102" s="17">
        <v>18</v>
      </c>
      <c r="AR102" s="17">
        <v>22</v>
      </c>
      <c r="AS102" s="17">
        <v>53</v>
      </c>
      <c r="AT102" s="17">
        <v>25</v>
      </c>
      <c r="AU102" s="17">
        <v>85</v>
      </c>
      <c r="AV102" s="17">
        <v>9</v>
      </c>
      <c r="AW102" s="17">
        <v>13</v>
      </c>
      <c r="AX102" s="17">
        <v>230</v>
      </c>
      <c r="AY102" s="17">
        <v>103</v>
      </c>
      <c r="AZ102" s="17">
        <v>48</v>
      </c>
      <c r="BA102" s="17">
        <v>10</v>
      </c>
      <c r="BB102" s="17"/>
      <c r="BC102" s="24">
        <f>SUBTOTAL(9,BC4:BC100)</f>
        <v>1376</v>
      </c>
    </row>
    <row r="103" spans="1:55" ht="24" customHeight="1">
      <c r="A103" s="38" t="s">
        <v>118</v>
      </c>
      <c r="B103" s="38"/>
      <c r="C103" s="38"/>
      <c r="BC103" s="18"/>
    </row>
    <row r="104" spans="1:55" ht="42.75">
      <c r="A104" s="27" t="s">
        <v>135</v>
      </c>
    </row>
    <row r="123" spans="42:42">
      <c r="AP123" s="4"/>
    </row>
  </sheetData>
  <mergeCells count="31">
    <mergeCell ref="A103:C103"/>
    <mergeCell ref="AN2:AO2"/>
    <mergeCell ref="AR2:AS2"/>
    <mergeCell ref="AP2:AQ2"/>
    <mergeCell ref="H2:I2"/>
    <mergeCell ref="AT2:AU2"/>
    <mergeCell ref="V2:W2"/>
    <mergeCell ref="AL2:AM2"/>
    <mergeCell ref="AH2:AI2"/>
    <mergeCell ref="AJ2:AK2"/>
    <mergeCell ref="X2:Y2"/>
    <mergeCell ref="Z2:AA2"/>
    <mergeCell ref="AB2:AC2"/>
    <mergeCell ref="AD2:AE2"/>
    <mergeCell ref="AF2:AG2"/>
    <mergeCell ref="BC2:BC3"/>
    <mergeCell ref="AX2:AY2"/>
    <mergeCell ref="AZ2:BA2"/>
    <mergeCell ref="A2:A3"/>
    <mergeCell ref="A1:BB1"/>
    <mergeCell ref="BB2:BB3"/>
    <mergeCell ref="AV2:AW2"/>
    <mergeCell ref="F2:G2"/>
    <mergeCell ref="B2:C2"/>
    <mergeCell ref="D2:E2"/>
    <mergeCell ref="J2:K2"/>
    <mergeCell ref="L2:M2"/>
    <mergeCell ref="N2:O2"/>
    <mergeCell ref="P2:Q2"/>
    <mergeCell ref="R2:S2"/>
    <mergeCell ref="T2:U2"/>
  </mergeCells>
  <phoneticPr fontId="20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1102學程修習人數統計表1111014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REG_PIC</cp:lastModifiedBy>
  <dcterms:created xsi:type="dcterms:W3CDTF">2020-04-11T04:07:22Z</dcterms:created>
  <dcterms:modified xsi:type="dcterms:W3CDTF">2022-11-07T03:25:04Z</dcterms:modified>
</cp:coreProperties>
</file>